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54" i="1"/>
  <c r="H154"/>
  <c r="G154"/>
  <c r="F154"/>
  <c r="E154"/>
  <c r="I153"/>
  <c r="H153"/>
  <c r="G153"/>
  <c r="I152"/>
  <c r="H152"/>
  <c r="G152"/>
  <c r="I151"/>
  <c r="H151"/>
  <c r="G151"/>
  <c r="I150"/>
  <c r="H150"/>
  <c r="G150"/>
  <c r="F150"/>
  <c r="E150"/>
  <c r="I149"/>
  <c r="H149"/>
  <c r="G149"/>
  <c r="I148"/>
  <c r="H148"/>
  <c r="G148"/>
  <c r="I147"/>
  <c r="H147"/>
  <c r="G147"/>
  <c r="I146"/>
  <c r="H146"/>
  <c r="G146"/>
  <c r="F146"/>
  <c r="E146"/>
  <c r="I145"/>
  <c r="H145"/>
  <c r="G145"/>
  <c r="I144"/>
  <c r="H144"/>
  <c r="G144"/>
  <c r="I143"/>
  <c r="H143"/>
  <c r="G143"/>
  <c r="I142"/>
  <c r="H142"/>
  <c r="G142"/>
  <c r="F142"/>
  <c r="E142"/>
  <c r="I141"/>
  <c r="H141"/>
  <c r="G141"/>
  <c r="I140"/>
  <c r="H140"/>
  <c r="G140"/>
  <c r="I139"/>
  <c r="H139"/>
  <c r="G139"/>
  <c r="I138"/>
  <c r="H138"/>
  <c r="G138"/>
  <c r="F138"/>
  <c r="E138"/>
  <c r="I137"/>
  <c r="H137"/>
  <c r="G137"/>
  <c r="I136"/>
  <c r="H136"/>
  <c r="G136"/>
  <c r="I135"/>
  <c r="H135"/>
  <c r="G135"/>
  <c r="I134"/>
  <c r="H134"/>
  <c r="G134"/>
  <c r="F134"/>
  <c r="E134"/>
  <c r="I133"/>
  <c r="H133"/>
  <c r="G133"/>
  <c r="I132"/>
  <c r="H132"/>
  <c r="G132"/>
  <c r="I131"/>
  <c r="H131"/>
  <c r="G131"/>
  <c r="I130"/>
  <c r="H130"/>
  <c r="G130"/>
  <c r="F130"/>
  <c r="E130"/>
  <c r="I129"/>
  <c r="H129"/>
  <c r="G129"/>
  <c r="I128"/>
  <c r="H128"/>
  <c r="G128"/>
  <c r="I127"/>
  <c r="H127"/>
  <c r="G127"/>
  <c r="I126"/>
  <c r="H126"/>
  <c r="G126"/>
  <c r="F126"/>
  <c r="E126"/>
  <c r="I125"/>
  <c r="H125"/>
  <c r="G125"/>
  <c r="I124"/>
  <c r="H124"/>
  <c r="G124"/>
  <c r="I123"/>
  <c r="H123"/>
  <c r="G123"/>
  <c r="I122"/>
  <c r="H122"/>
  <c r="G122"/>
  <c r="F122"/>
  <c r="E122"/>
  <c r="I121"/>
  <c r="H121"/>
  <c r="G121"/>
  <c r="I120"/>
  <c r="H120"/>
  <c r="G120"/>
  <c r="I119"/>
  <c r="H119"/>
  <c r="G119"/>
  <c r="I118"/>
  <c r="H118"/>
  <c r="G118"/>
  <c r="F118"/>
  <c r="E118"/>
  <c r="I117"/>
  <c r="H117"/>
  <c r="G117"/>
  <c r="I116"/>
  <c r="H116"/>
  <c r="G116"/>
  <c r="I115"/>
  <c r="H115"/>
  <c r="G115"/>
  <c r="I114"/>
  <c r="H114"/>
  <c r="G114"/>
  <c r="F114"/>
  <c r="E114"/>
  <c r="I113"/>
  <c r="H113"/>
  <c r="G113"/>
  <c r="I112"/>
  <c r="H112"/>
  <c r="G112"/>
  <c r="I111"/>
  <c r="H111"/>
  <c r="G111"/>
  <c r="I110"/>
  <c r="H110"/>
  <c r="G110"/>
  <c r="F110"/>
  <c r="E110"/>
  <c r="I109"/>
  <c r="H109"/>
  <c r="G109"/>
  <c r="I108"/>
  <c r="H108"/>
  <c r="G108"/>
  <c r="I107"/>
  <c r="H107"/>
  <c r="G107"/>
  <c r="I106"/>
  <c r="H106"/>
  <c r="G106"/>
  <c r="F106"/>
  <c r="E106"/>
  <c r="I105"/>
  <c r="H105"/>
  <c r="G105"/>
  <c r="I104"/>
  <c r="H104"/>
  <c r="G104"/>
  <c r="I103"/>
  <c r="H103"/>
  <c r="G103"/>
  <c r="I102"/>
  <c r="H102"/>
  <c r="G102"/>
  <c r="F102"/>
  <c r="E102"/>
  <c r="I101"/>
  <c r="H101"/>
  <c r="G101"/>
  <c r="I100"/>
  <c r="H100"/>
  <c r="G100"/>
  <c r="I99"/>
  <c r="H99"/>
  <c r="G99"/>
  <c r="I98"/>
  <c r="H98"/>
  <c r="G98"/>
  <c r="F98"/>
  <c r="E98"/>
  <c r="I97"/>
  <c r="H97"/>
  <c r="G97"/>
  <c r="I96"/>
  <c r="H96"/>
  <c r="G96"/>
  <c r="I95"/>
  <c r="H95"/>
  <c r="G95"/>
  <c r="I94"/>
  <c r="H94"/>
  <c r="G94"/>
  <c r="F94"/>
  <c r="E94"/>
  <c r="I93"/>
  <c r="H93"/>
  <c r="G93"/>
  <c r="I92"/>
  <c r="H92"/>
  <c r="G92"/>
  <c r="I91"/>
  <c r="H91"/>
  <c r="G91"/>
  <c r="I90"/>
  <c r="H90"/>
  <c r="G90"/>
  <c r="F90"/>
  <c r="E90"/>
  <c r="I89"/>
  <c r="H89"/>
  <c r="G89"/>
  <c r="I88"/>
  <c r="H88"/>
  <c r="G88"/>
  <c r="I87"/>
  <c r="H87"/>
  <c r="G87"/>
  <c r="I86"/>
  <c r="H86"/>
  <c r="G86"/>
  <c r="F86"/>
  <c r="E86"/>
  <c r="I85"/>
  <c r="H85"/>
  <c r="G85"/>
  <c r="I84"/>
  <c r="H84"/>
  <c r="G84"/>
  <c r="I83"/>
  <c r="H83"/>
  <c r="G83"/>
  <c r="I82"/>
  <c r="H82"/>
  <c r="G82"/>
  <c r="F82"/>
  <c r="E82"/>
  <c r="I81"/>
  <c r="H81"/>
  <c r="G81"/>
  <c r="I80"/>
  <c r="H80"/>
  <c r="G80"/>
  <c r="I79"/>
  <c r="H79"/>
  <c r="G79"/>
  <c r="I78"/>
  <c r="H78"/>
  <c r="G78"/>
  <c r="F78"/>
  <c r="E78"/>
  <c r="I77"/>
  <c r="H77"/>
  <c r="G77"/>
  <c r="I76"/>
  <c r="H76"/>
  <c r="G76"/>
  <c r="I75"/>
  <c r="H75"/>
  <c r="G75"/>
  <c r="I74"/>
  <c r="H74"/>
  <c r="G74"/>
  <c r="F74"/>
  <c r="E74"/>
  <c r="I73"/>
  <c r="H73"/>
  <c r="G73"/>
  <c r="I72"/>
  <c r="H72"/>
  <c r="G72"/>
  <c r="I71"/>
  <c r="H71"/>
  <c r="G71"/>
  <c r="I70"/>
  <c r="H70"/>
  <c r="G70"/>
  <c r="F70"/>
  <c r="E70"/>
  <c r="I69"/>
  <c r="H69"/>
  <c r="G69"/>
  <c r="I68"/>
  <c r="H68"/>
  <c r="G68"/>
  <c r="I67"/>
  <c r="H67"/>
  <c r="G67"/>
  <c r="I66"/>
  <c r="H66"/>
  <c r="G66"/>
  <c r="F66"/>
  <c r="E66"/>
  <c r="I65"/>
  <c r="H65"/>
  <c r="G65"/>
  <c r="I64"/>
  <c r="H64"/>
  <c r="G64"/>
  <c r="I63"/>
  <c r="H63"/>
  <c r="G63"/>
  <c r="I62"/>
  <c r="H62"/>
  <c r="G62"/>
  <c r="F62"/>
  <c r="E62"/>
  <c r="I61"/>
  <c r="H61"/>
  <c r="G61"/>
  <c r="I60"/>
  <c r="H60"/>
  <c r="G60"/>
  <c r="I59"/>
  <c r="H59"/>
  <c r="G59"/>
  <c r="I58"/>
  <c r="H58"/>
  <c r="G58"/>
  <c r="F58"/>
  <c r="E58"/>
  <c r="I57"/>
  <c r="H57"/>
  <c r="G57"/>
  <c r="I56"/>
  <c r="H56"/>
  <c r="G56"/>
  <c r="I55"/>
  <c r="H55"/>
  <c r="G55"/>
  <c r="I54"/>
  <c r="H54"/>
  <c r="G54"/>
  <c r="F54"/>
  <c r="E54"/>
  <c r="I53"/>
  <c r="H53"/>
  <c r="G53"/>
  <c r="I52"/>
  <c r="H52"/>
  <c r="G52"/>
  <c r="I51"/>
  <c r="H51"/>
  <c r="G51"/>
  <c r="I50"/>
  <c r="H50"/>
  <c r="G50"/>
  <c r="F50"/>
  <c r="E50"/>
  <c r="I49"/>
  <c r="H49"/>
  <c r="G49"/>
  <c r="I48"/>
  <c r="H48"/>
  <c r="G48"/>
  <c r="I47"/>
  <c r="H47"/>
  <c r="G47"/>
  <c r="I46"/>
  <c r="H46"/>
  <c r="G46"/>
  <c r="F46"/>
  <c r="E46"/>
  <c r="I45"/>
  <c r="H45"/>
  <c r="G45"/>
  <c r="I44"/>
  <c r="H44"/>
  <c r="G44"/>
  <c r="I43"/>
  <c r="H43"/>
  <c r="G43"/>
  <c r="I42"/>
  <c r="H42"/>
  <c r="G42"/>
  <c r="F42"/>
  <c r="E42"/>
  <c r="I41"/>
  <c r="H41"/>
  <c r="G41"/>
  <c r="I40"/>
  <c r="H40"/>
  <c r="G40"/>
  <c r="I39"/>
  <c r="H39"/>
  <c r="G39"/>
  <c r="I38"/>
  <c r="H38"/>
  <c r="G38"/>
  <c r="F38"/>
  <c r="E38"/>
  <c r="I37"/>
  <c r="H37"/>
  <c r="G37"/>
  <c r="I36"/>
  <c r="H36"/>
  <c r="G36"/>
  <c r="I35"/>
  <c r="H35"/>
  <c r="G35"/>
  <c r="I34"/>
  <c r="H34"/>
  <c r="G34"/>
  <c r="F34"/>
  <c r="E34"/>
  <c r="I33"/>
  <c r="H33"/>
  <c r="G33"/>
  <c r="I32"/>
  <c r="H32"/>
  <c r="G32"/>
  <c r="I31"/>
  <c r="H31"/>
  <c r="G31"/>
  <c r="I30"/>
  <c r="H30"/>
  <c r="G30"/>
  <c r="F30"/>
  <c r="E30"/>
  <c r="I29"/>
  <c r="H29"/>
  <c r="G29"/>
  <c r="I28"/>
  <c r="H28"/>
  <c r="G28"/>
  <c r="I27"/>
  <c r="H27"/>
  <c r="G27"/>
  <c r="I26"/>
  <c r="H26"/>
  <c r="G26"/>
  <c r="F26"/>
  <c r="E26"/>
  <c r="I25"/>
  <c r="H25"/>
  <c r="G25"/>
  <c r="I24"/>
  <c r="H24"/>
  <c r="G24"/>
  <c r="I23"/>
  <c r="H23"/>
  <c r="G23"/>
  <c r="I22"/>
  <c r="H22"/>
  <c r="G22"/>
  <c r="F22"/>
  <c r="E22"/>
  <c r="I21"/>
  <c r="H21"/>
  <c r="G21"/>
  <c r="I20"/>
  <c r="H20"/>
  <c r="G20"/>
  <c r="I19"/>
  <c r="H19"/>
  <c r="G19"/>
  <c r="I18"/>
  <c r="H18"/>
  <c r="G18"/>
  <c r="F18"/>
  <c r="E18"/>
  <c r="I17"/>
  <c r="H17"/>
  <c r="G17"/>
  <c r="I16"/>
  <c r="H16"/>
  <c r="G16"/>
  <c r="I15"/>
  <c r="H15"/>
  <c r="G15"/>
  <c r="I14"/>
  <c r="H14"/>
  <c r="G14"/>
  <c r="F14"/>
  <c r="E14"/>
  <c r="I13"/>
  <c r="H13"/>
  <c r="G13"/>
  <c r="I12"/>
  <c r="H12"/>
  <c r="G12"/>
  <c r="I11"/>
  <c r="H11"/>
  <c r="G11"/>
  <c r="I10"/>
  <c r="H10"/>
  <c r="G10"/>
  <c r="F10"/>
  <c r="E10"/>
  <c r="I9"/>
  <c r="H9"/>
  <c r="G9"/>
  <c r="I8"/>
  <c r="H8"/>
  <c r="G8"/>
  <c r="I7"/>
  <c r="H7"/>
  <c r="G7"/>
  <c r="I6"/>
  <c r="H6"/>
  <c r="G6"/>
  <c r="F6"/>
  <c r="E6"/>
  <c r="I5"/>
  <c r="H5"/>
  <c r="G5"/>
  <c r="I4"/>
  <c r="H4"/>
  <c r="G4"/>
  <c r="I3"/>
  <c r="H3"/>
  <c r="G3"/>
  <c r="I2"/>
  <c r="H2"/>
  <c r="G2"/>
</calcChain>
</file>

<file path=xl/sharedStrings.xml><?xml version="1.0" encoding="utf-8"?>
<sst xmlns="http://schemas.openxmlformats.org/spreadsheetml/2006/main" count="100" uniqueCount="47">
  <si>
    <t>MEN</t>
  </si>
  <si>
    <t>LEVEL (1:&lt;1rst quartile 2:2nd+3rd quartile 3:&gt;4rth quartile over whole population, OF proportion-times-level)</t>
  </si>
  <si>
    <t>#cases</t>
  </si>
  <si>
    <t>#contr</t>
  </si>
  <si>
    <t>OR</t>
  </si>
  <si>
    <t>OR_LL</t>
  </si>
  <si>
    <t>OR_UL</t>
  </si>
  <si>
    <t>ALHC</t>
  </si>
  <si>
    <t>all</t>
  </si>
  <si>
    <t>ANIM</t>
  </si>
  <si>
    <t>ARHC</t>
  </si>
  <si>
    <t>AS</t>
  </si>
  <si>
    <t>ASB</t>
  </si>
  <si>
    <t>BAP</t>
  </si>
  <si>
    <t>BITU</t>
  </si>
  <si>
    <t>CD</t>
  </si>
  <si>
    <t>CHC</t>
  </si>
  <si>
    <t>CR</t>
  </si>
  <si>
    <t>DEEX</t>
  </si>
  <si>
    <t>FE</t>
  </si>
  <si>
    <t>FLOU</t>
  </si>
  <si>
    <t>FORM</t>
  </si>
  <si>
    <t>FUNG</t>
  </si>
  <si>
    <t>,</t>
  </si>
  <si>
    <t>GASO</t>
  </si>
  <si>
    <t>GEEX</t>
  </si>
  <si>
    <t>HARW</t>
  </si>
  <si>
    <t>HERB</t>
  </si>
  <si>
    <t>INSC</t>
  </si>
  <si>
    <t>LEAT</t>
  </si>
  <si>
    <t>MMMF</t>
  </si>
  <si>
    <t>NI</t>
  </si>
  <si>
    <t>OIL</t>
  </si>
  <si>
    <t>OMD</t>
  </si>
  <si>
    <t>OSOL</t>
  </si>
  <si>
    <t>PAH</t>
  </si>
  <si>
    <t>PB</t>
  </si>
  <si>
    <t>PLAN</t>
  </si>
  <si>
    <t>PUPA</t>
  </si>
  <si>
    <t>QUAR</t>
  </si>
  <si>
    <t>SOFW</t>
  </si>
  <si>
    <t>SULP</t>
  </si>
  <si>
    <t>SYNT</t>
  </si>
  <si>
    <t>TEXT</t>
  </si>
  <si>
    <t>WOOD</t>
  </si>
  <si>
    <t>HEAT</t>
  </si>
  <si>
    <t>SEDW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</si>
</sst>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0" fillId="2" borderId="0" xfId="0" applyFill="1" applyAlignment="1">
      <alignment horizontal="right"/>
    </xf>
    <xf numFmtId="0" fontId="0" fillId="2" borderId="0" xfId="0" applyFill="1"/>
    <xf numFmtId="0" fontId="1" fillId="0" borderId="0" xfId="0" applyFont="1" applyFill="1"/>
    <xf numFmtId="0" fontId="1" fillId="2" borderId="0" xfId="0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45" sqref="E45:J45"/>
    </sheetView>
  </sheetViews>
  <sheetFormatPr baseColWidth="10" defaultRowHeight="15"/>
  <cols>
    <col min="1" max="1" width="11.42578125" style="1"/>
    <col min="2" max="2" width="5" style="1" customWidth="1"/>
    <col min="3" max="6" width="11.42578125" style="1"/>
    <col min="7" max="9" width="6.5703125" style="1" customWidth="1"/>
    <col min="10" max="257" width="11.42578125" style="1"/>
    <col min="258" max="258" width="5" style="1" customWidth="1"/>
    <col min="259" max="262" width="11.42578125" style="1"/>
    <col min="263" max="265" width="6.5703125" style="1" customWidth="1"/>
    <col min="266" max="513" width="11.42578125" style="1"/>
    <col min="514" max="514" width="5" style="1" customWidth="1"/>
    <col min="515" max="518" width="11.42578125" style="1"/>
    <col min="519" max="521" width="6.5703125" style="1" customWidth="1"/>
    <col min="522" max="769" width="11.42578125" style="1"/>
    <col min="770" max="770" width="5" style="1" customWidth="1"/>
    <col min="771" max="774" width="11.42578125" style="1"/>
    <col min="775" max="777" width="6.5703125" style="1" customWidth="1"/>
    <col min="778" max="1025" width="11.42578125" style="1"/>
    <col min="1026" max="1026" width="5" style="1" customWidth="1"/>
    <col min="1027" max="1030" width="11.42578125" style="1"/>
    <col min="1031" max="1033" width="6.5703125" style="1" customWidth="1"/>
    <col min="1034" max="1281" width="11.42578125" style="1"/>
    <col min="1282" max="1282" width="5" style="1" customWidth="1"/>
    <col min="1283" max="1286" width="11.42578125" style="1"/>
    <col min="1287" max="1289" width="6.5703125" style="1" customWidth="1"/>
    <col min="1290" max="1537" width="11.42578125" style="1"/>
    <col min="1538" max="1538" width="5" style="1" customWidth="1"/>
    <col min="1539" max="1542" width="11.42578125" style="1"/>
    <col min="1543" max="1545" width="6.5703125" style="1" customWidth="1"/>
    <col min="1546" max="1793" width="11.42578125" style="1"/>
    <col min="1794" max="1794" width="5" style="1" customWidth="1"/>
    <col min="1795" max="1798" width="11.42578125" style="1"/>
    <col min="1799" max="1801" width="6.5703125" style="1" customWidth="1"/>
    <col min="1802" max="2049" width="11.42578125" style="1"/>
    <col min="2050" max="2050" width="5" style="1" customWidth="1"/>
    <col min="2051" max="2054" width="11.42578125" style="1"/>
    <col min="2055" max="2057" width="6.5703125" style="1" customWidth="1"/>
    <col min="2058" max="2305" width="11.42578125" style="1"/>
    <col min="2306" max="2306" width="5" style="1" customWidth="1"/>
    <col min="2307" max="2310" width="11.42578125" style="1"/>
    <col min="2311" max="2313" width="6.5703125" style="1" customWidth="1"/>
    <col min="2314" max="2561" width="11.42578125" style="1"/>
    <col min="2562" max="2562" width="5" style="1" customWidth="1"/>
    <col min="2563" max="2566" width="11.42578125" style="1"/>
    <col min="2567" max="2569" width="6.5703125" style="1" customWidth="1"/>
    <col min="2570" max="2817" width="11.42578125" style="1"/>
    <col min="2818" max="2818" width="5" style="1" customWidth="1"/>
    <col min="2819" max="2822" width="11.42578125" style="1"/>
    <col min="2823" max="2825" width="6.5703125" style="1" customWidth="1"/>
    <col min="2826" max="3073" width="11.42578125" style="1"/>
    <col min="3074" max="3074" width="5" style="1" customWidth="1"/>
    <col min="3075" max="3078" width="11.42578125" style="1"/>
    <col min="3079" max="3081" width="6.5703125" style="1" customWidth="1"/>
    <col min="3082" max="3329" width="11.42578125" style="1"/>
    <col min="3330" max="3330" width="5" style="1" customWidth="1"/>
    <col min="3331" max="3334" width="11.42578125" style="1"/>
    <col min="3335" max="3337" width="6.5703125" style="1" customWidth="1"/>
    <col min="3338" max="3585" width="11.42578125" style="1"/>
    <col min="3586" max="3586" width="5" style="1" customWidth="1"/>
    <col min="3587" max="3590" width="11.42578125" style="1"/>
    <col min="3591" max="3593" width="6.5703125" style="1" customWidth="1"/>
    <col min="3594" max="3841" width="11.42578125" style="1"/>
    <col min="3842" max="3842" width="5" style="1" customWidth="1"/>
    <col min="3843" max="3846" width="11.42578125" style="1"/>
    <col min="3847" max="3849" width="6.5703125" style="1" customWidth="1"/>
    <col min="3850" max="4097" width="11.42578125" style="1"/>
    <col min="4098" max="4098" width="5" style="1" customWidth="1"/>
    <col min="4099" max="4102" width="11.42578125" style="1"/>
    <col min="4103" max="4105" width="6.5703125" style="1" customWidth="1"/>
    <col min="4106" max="4353" width="11.42578125" style="1"/>
    <col min="4354" max="4354" width="5" style="1" customWidth="1"/>
    <col min="4355" max="4358" width="11.42578125" style="1"/>
    <col min="4359" max="4361" width="6.5703125" style="1" customWidth="1"/>
    <col min="4362" max="4609" width="11.42578125" style="1"/>
    <col min="4610" max="4610" width="5" style="1" customWidth="1"/>
    <col min="4611" max="4614" width="11.42578125" style="1"/>
    <col min="4615" max="4617" width="6.5703125" style="1" customWidth="1"/>
    <col min="4618" max="4865" width="11.42578125" style="1"/>
    <col min="4866" max="4866" width="5" style="1" customWidth="1"/>
    <col min="4867" max="4870" width="11.42578125" style="1"/>
    <col min="4871" max="4873" width="6.5703125" style="1" customWidth="1"/>
    <col min="4874" max="5121" width="11.42578125" style="1"/>
    <col min="5122" max="5122" width="5" style="1" customWidth="1"/>
    <col min="5123" max="5126" width="11.42578125" style="1"/>
    <col min="5127" max="5129" width="6.5703125" style="1" customWidth="1"/>
    <col min="5130" max="5377" width="11.42578125" style="1"/>
    <col min="5378" max="5378" width="5" style="1" customWidth="1"/>
    <col min="5379" max="5382" width="11.42578125" style="1"/>
    <col min="5383" max="5385" width="6.5703125" style="1" customWidth="1"/>
    <col min="5386" max="5633" width="11.42578125" style="1"/>
    <col min="5634" max="5634" width="5" style="1" customWidth="1"/>
    <col min="5635" max="5638" width="11.42578125" style="1"/>
    <col min="5639" max="5641" width="6.5703125" style="1" customWidth="1"/>
    <col min="5642" max="5889" width="11.42578125" style="1"/>
    <col min="5890" max="5890" width="5" style="1" customWidth="1"/>
    <col min="5891" max="5894" width="11.42578125" style="1"/>
    <col min="5895" max="5897" width="6.5703125" style="1" customWidth="1"/>
    <col min="5898" max="6145" width="11.42578125" style="1"/>
    <col min="6146" max="6146" width="5" style="1" customWidth="1"/>
    <col min="6147" max="6150" width="11.42578125" style="1"/>
    <col min="6151" max="6153" width="6.5703125" style="1" customWidth="1"/>
    <col min="6154" max="6401" width="11.42578125" style="1"/>
    <col min="6402" max="6402" width="5" style="1" customWidth="1"/>
    <col min="6403" max="6406" width="11.42578125" style="1"/>
    <col min="6407" max="6409" width="6.5703125" style="1" customWidth="1"/>
    <col min="6410" max="6657" width="11.42578125" style="1"/>
    <col min="6658" max="6658" width="5" style="1" customWidth="1"/>
    <col min="6659" max="6662" width="11.42578125" style="1"/>
    <col min="6663" max="6665" width="6.5703125" style="1" customWidth="1"/>
    <col min="6666" max="6913" width="11.42578125" style="1"/>
    <col min="6914" max="6914" width="5" style="1" customWidth="1"/>
    <col min="6915" max="6918" width="11.42578125" style="1"/>
    <col min="6919" max="6921" width="6.5703125" style="1" customWidth="1"/>
    <col min="6922" max="7169" width="11.42578125" style="1"/>
    <col min="7170" max="7170" width="5" style="1" customWidth="1"/>
    <col min="7171" max="7174" width="11.42578125" style="1"/>
    <col min="7175" max="7177" width="6.5703125" style="1" customWidth="1"/>
    <col min="7178" max="7425" width="11.42578125" style="1"/>
    <col min="7426" max="7426" width="5" style="1" customWidth="1"/>
    <col min="7427" max="7430" width="11.42578125" style="1"/>
    <col min="7431" max="7433" width="6.5703125" style="1" customWidth="1"/>
    <col min="7434" max="7681" width="11.42578125" style="1"/>
    <col min="7682" max="7682" width="5" style="1" customWidth="1"/>
    <col min="7683" max="7686" width="11.42578125" style="1"/>
    <col min="7687" max="7689" width="6.5703125" style="1" customWidth="1"/>
    <col min="7690" max="7937" width="11.42578125" style="1"/>
    <col min="7938" max="7938" width="5" style="1" customWidth="1"/>
    <col min="7939" max="7942" width="11.42578125" style="1"/>
    <col min="7943" max="7945" width="6.5703125" style="1" customWidth="1"/>
    <col min="7946" max="8193" width="11.42578125" style="1"/>
    <col min="8194" max="8194" width="5" style="1" customWidth="1"/>
    <col min="8195" max="8198" width="11.42578125" style="1"/>
    <col min="8199" max="8201" width="6.5703125" style="1" customWidth="1"/>
    <col min="8202" max="8449" width="11.42578125" style="1"/>
    <col min="8450" max="8450" width="5" style="1" customWidth="1"/>
    <col min="8451" max="8454" width="11.42578125" style="1"/>
    <col min="8455" max="8457" width="6.5703125" style="1" customWidth="1"/>
    <col min="8458" max="8705" width="11.42578125" style="1"/>
    <col min="8706" max="8706" width="5" style="1" customWidth="1"/>
    <col min="8707" max="8710" width="11.42578125" style="1"/>
    <col min="8711" max="8713" width="6.5703125" style="1" customWidth="1"/>
    <col min="8714" max="8961" width="11.42578125" style="1"/>
    <col min="8962" max="8962" width="5" style="1" customWidth="1"/>
    <col min="8963" max="8966" width="11.42578125" style="1"/>
    <col min="8967" max="8969" width="6.5703125" style="1" customWidth="1"/>
    <col min="8970" max="9217" width="11.42578125" style="1"/>
    <col min="9218" max="9218" width="5" style="1" customWidth="1"/>
    <col min="9219" max="9222" width="11.42578125" style="1"/>
    <col min="9223" max="9225" width="6.5703125" style="1" customWidth="1"/>
    <col min="9226" max="9473" width="11.42578125" style="1"/>
    <col min="9474" max="9474" width="5" style="1" customWidth="1"/>
    <col min="9475" max="9478" width="11.42578125" style="1"/>
    <col min="9479" max="9481" width="6.5703125" style="1" customWidth="1"/>
    <col min="9482" max="9729" width="11.42578125" style="1"/>
    <col min="9730" max="9730" width="5" style="1" customWidth="1"/>
    <col min="9731" max="9734" width="11.42578125" style="1"/>
    <col min="9735" max="9737" width="6.5703125" style="1" customWidth="1"/>
    <col min="9738" max="9985" width="11.42578125" style="1"/>
    <col min="9986" max="9986" width="5" style="1" customWidth="1"/>
    <col min="9987" max="9990" width="11.42578125" style="1"/>
    <col min="9991" max="9993" width="6.5703125" style="1" customWidth="1"/>
    <col min="9994" max="10241" width="11.42578125" style="1"/>
    <col min="10242" max="10242" width="5" style="1" customWidth="1"/>
    <col min="10243" max="10246" width="11.42578125" style="1"/>
    <col min="10247" max="10249" width="6.5703125" style="1" customWidth="1"/>
    <col min="10250" max="10497" width="11.42578125" style="1"/>
    <col min="10498" max="10498" width="5" style="1" customWidth="1"/>
    <col min="10499" max="10502" width="11.42578125" style="1"/>
    <col min="10503" max="10505" width="6.5703125" style="1" customWidth="1"/>
    <col min="10506" max="10753" width="11.42578125" style="1"/>
    <col min="10754" max="10754" width="5" style="1" customWidth="1"/>
    <col min="10755" max="10758" width="11.42578125" style="1"/>
    <col min="10759" max="10761" width="6.5703125" style="1" customWidth="1"/>
    <col min="10762" max="11009" width="11.42578125" style="1"/>
    <col min="11010" max="11010" width="5" style="1" customWidth="1"/>
    <col min="11011" max="11014" width="11.42578125" style="1"/>
    <col min="11015" max="11017" width="6.5703125" style="1" customWidth="1"/>
    <col min="11018" max="11265" width="11.42578125" style="1"/>
    <col min="11266" max="11266" width="5" style="1" customWidth="1"/>
    <col min="11267" max="11270" width="11.42578125" style="1"/>
    <col min="11271" max="11273" width="6.5703125" style="1" customWidth="1"/>
    <col min="11274" max="11521" width="11.42578125" style="1"/>
    <col min="11522" max="11522" width="5" style="1" customWidth="1"/>
    <col min="11523" max="11526" width="11.42578125" style="1"/>
    <col min="11527" max="11529" width="6.5703125" style="1" customWidth="1"/>
    <col min="11530" max="11777" width="11.42578125" style="1"/>
    <col min="11778" max="11778" width="5" style="1" customWidth="1"/>
    <col min="11779" max="11782" width="11.42578125" style="1"/>
    <col min="11783" max="11785" width="6.5703125" style="1" customWidth="1"/>
    <col min="11786" max="12033" width="11.42578125" style="1"/>
    <col min="12034" max="12034" width="5" style="1" customWidth="1"/>
    <col min="12035" max="12038" width="11.42578125" style="1"/>
    <col min="12039" max="12041" width="6.5703125" style="1" customWidth="1"/>
    <col min="12042" max="12289" width="11.42578125" style="1"/>
    <col min="12290" max="12290" width="5" style="1" customWidth="1"/>
    <col min="12291" max="12294" width="11.42578125" style="1"/>
    <col min="12295" max="12297" width="6.5703125" style="1" customWidth="1"/>
    <col min="12298" max="12545" width="11.42578125" style="1"/>
    <col min="12546" max="12546" width="5" style="1" customWidth="1"/>
    <col min="12547" max="12550" width="11.42578125" style="1"/>
    <col min="12551" max="12553" width="6.5703125" style="1" customWidth="1"/>
    <col min="12554" max="12801" width="11.42578125" style="1"/>
    <col min="12802" max="12802" width="5" style="1" customWidth="1"/>
    <col min="12803" max="12806" width="11.42578125" style="1"/>
    <col min="12807" max="12809" width="6.5703125" style="1" customWidth="1"/>
    <col min="12810" max="13057" width="11.42578125" style="1"/>
    <col min="13058" max="13058" width="5" style="1" customWidth="1"/>
    <col min="13059" max="13062" width="11.42578125" style="1"/>
    <col min="13063" max="13065" width="6.5703125" style="1" customWidth="1"/>
    <col min="13066" max="13313" width="11.42578125" style="1"/>
    <col min="13314" max="13314" width="5" style="1" customWidth="1"/>
    <col min="13315" max="13318" width="11.42578125" style="1"/>
    <col min="13319" max="13321" width="6.5703125" style="1" customWidth="1"/>
    <col min="13322" max="13569" width="11.42578125" style="1"/>
    <col min="13570" max="13570" width="5" style="1" customWidth="1"/>
    <col min="13571" max="13574" width="11.42578125" style="1"/>
    <col min="13575" max="13577" width="6.5703125" style="1" customWidth="1"/>
    <col min="13578" max="13825" width="11.42578125" style="1"/>
    <col min="13826" max="13826" width="5" style="1" customWidth="1"/>
    <col min="13827" max="13830" width="11.42578125" style="1"/>
    <col min="13831" max="13833" width="6.5703125" style="1" customWidth="1"/>
    <col min="13834" max="14081" width="11.42578125" style="1"/>
    <col min="14082" max="14082" width="5" style="1" customWidth="1"/>
    <col min="14083" max="14086" width="11.42578125" style="1"/>
    <col min="14087" max="14089" width="6.5703125" style="1" customWidth="1"/>
    <col min="14090" max="14337" width="11.42578125" style="1"/>
    <col min="14338" max="14338" width="5" style="1" customWidth="1"/>
    <col min="14339" max="14342" width="11.42578125" style="1"/>
    <col min="14343" max="14345" width="6.5703125" style="1" customWidth="1"/>
    <col min="14346" max="14593" width="11.42578125" style="1"/>
    <col min="14594" max="14594" width="5" style="1" customWidth="1"/>
    <col min="14595" max="14598" width="11.42578125" style="1"/>
    <col min="14599" max="14601" width="6.5703125" style="1" customWidth="1"/>
    <col min="14602" max="14849" width="11.42578125" style="1"/>
    <col min="14850" max="14850" width="5" style="1" customWidth="1"/>
    <col min="14851" max="14854" width="11.42578125" style="1"/>
    <col min="14855" max="14857" width="6.5703125" style="1" customWidth="1"/>
    <col min="14858" max="15105" width="11.42578125" style="1"/>
    <col min="15106" max="15106" width="5" style="1" customWidth="1"/>
    <col min="15107" max="15110" width="11.42578125" style="1"/>
    <col min="15111" max="15113" width="6.5703125" style="1" customWidth="1"/>
    <col min="15114" max="15361" width="11.42578125" style="1"/>
    <col min="15362" max="15362" width="5" style="1" customWidth="1"/>
    <col min="15363" max="15366" width="11.42578125" style="1"/>
    <col min="15367" max="15369" width="6.5703125" style="1" customWidth="1"/>
    <col min="15370" max="15617" width="11.42578125" style="1"/>
    <col min="15618" max="15618" width="5" style="1" customWidth="1"/>
    <col min="15619" max="15622" width="11.42578125" style="1"/>
    <col min="15623" max="15625" width="6.5703125" style="1" customWidth="1"/>
    <col min="15626" max="15873" width="11.42578125" style="1"/>
    <col min="15874" max="15874" width="5" style="1" customWidth="1"/>
    <col min="15875" max="15878" width="11.42578125" style="1"/>
    <col min="15879" max="15881" width="6.5703125" style="1" customWidth="1"/>
    <col min="15882" max="16129" width="11.42578125" style="1"/>
    <col min="16130" max="16130" width="5" style="1" customWidth="1"/>
    <col min="16131" max="16134" width="11.42578125" style="1"/>
    <col min="16135" max="16137" width="6.5703125" style="1" customWidth="1"/>
    <col min="16138" max="16384" width="11.42578125" style="1"/>
  </cols>
  <sheetData>
    <row r="1" spans="1:10">
      <c r="A1" s="1" t="s">
        <v>0</v>
      </c>
      <c r="B1" s="1" t="s">
        <v>1</v>
      </c>
      <c r="E1" s="2" t="s">
        <v>2</v>
      </c>
      <c r="F1" s="2" t="s">
        <v>3</v>
      </c>
      <c r="G1" s="3" t="s">
        <v>4</v>
      </c>
      <c r="H1" s="2" t="s">
        <v>5</v>
      </c>
      <c r="I1" s="2" t="s">
        <v>6</v>
      </c>
      <c r="J1" s="1" t="s">
        <v>4</v>
      </c>
    </row>
    <row r="2" spans="1:10">
      <c r="G2" s="4">
        <f t="shared" ref="G2:G65" si="0">EXP(C2)</f>
        <v>1</v>
      </c>
      <c r="H2" s="1">
        <f t="shared" ref="H2:H65" si="1">EXP(C2-(1.96*D2))</f>
        <v>1</v>
      </c>
      <c r="I2" s="1">
        <f t="shared" ref="I2:I65" si="2">EXP(C2+(1.96*D2))</f>
        <v>1</v>
      </c>
      <c r="J2" s="1">
        <v>1</v>
      </c>
    </row>
    <row r="3" spans="1:10">
      <c r="A3" s="1" t="s">
        <v>7</v>
      </c>
      <c r="B3" s="1">
        <v>1</v>
      </c>
      <c r="C3" s="1">
        <v>0.15559999999999999</v>
      </c>
      <c r="D3" s="1">
        <v>7.6899999999999996E-2</v>
      </c>
      <c r="E3" s="1">
        <v>339</v>
      </c>
      <c r="F3" s="1">
        <v>742</v>
      </c>
      <c r="G3" s="4">
        <f t="shared" si="0"/>
        <v>1.1683587661022632</v>
      </c>
      <c r="H3" s="1">
        <f t="shared" si="1"/>
        <v>1.0048879070330314</v>
      </c>
      <c r="I3" s="1">
        <f t="shared" si="2"/>
        <v>1.3584223641006878</v>
      </c>
      <c r="J3" s="1">
        <v>1.1683587661022632</v>
      </c>
    </row>
    <row r="4" spans="1:10">
      <c r="B4" s="1">
        <v>2</v>
      </c>
      <c r="C4" s="1">
        <v>0.26019999999999999</v>
      </c>
      <c r="D4" s="1">
        <v>0.1492</v>
      </c>
      <c r="E4" s="1">
        <v>84</v>
      </c>
      <c r="F4" s="1">
        <v>158</v>
      </c>
      <c r="G4" s="4">
        <f t="shared" si="0"/>
        <v>1.297189498623436</v>
      </c>
      <c r="H4" s="1">
        <f t="shared" si="1"/>
        <v>0.96828191461458879</v>
      </c>
      <c r="I4" s="1">
        <f t="shared" si="2"/>
        <v>1.7378209485702281</v>
      </c>
      <c r="J4" s="1">
        <v>1.297189498623436</v>
      </c>
    </row>
    <row r="5" spans="1:10">
      <c r="B5" s="1">
        <v>3</v>
      </c>
      <c r="C5" s="1">
        <v>4.4499999999999998E-2</v>
      </c>
      <c r="D5" s="1">
        <v>0.11600000000000001</v>
      </c>
      <c r="E5" s="1">
        <v>135</v>
      </c>
      <c r="F5" s="1">
        <v>280</v>
      </c>
      <c r="G5" s="4">
        <f t="shared" si="0"/>
        <v>1.0455049767104556</v>
      </c>
      <c r="H5" s="1">
        <f t="shared" si="1"/>
        <v>0.83288475144040297</v>
      </c>
      <c r="I5" s="1">
        <f t="shared" si="2"/>
        <v>1.312403251993677</v>
      </c>
      <c r="J5" s="1">
        <v>1.0455049767104556</v>
      </c>
    </row>
    <row r="6" spans="1:10" s="5" customFormat="1" ht="12.75">
      <c r="B6" s="5" t="s">
        <v>8</v>
      </c>
      <c r="E6" s="5">
        <f>SUM(E3:E5)</f>
        <v>558</v>
      </c>
      <c r="F6" s="5">
        <f>SUM(F3:F5)</f>
        <v>1180</v>
      </c>
      <c r="G6" s="6">
        <f t="shared" si="0"/>
        <v>1</v>
      </c>
      <c r="H6" s="5">
        <f t="shared" si="1"/>
        <v>1</v>
      </c>
      <c r="I6" s="5">
        <f t="shared" si="2"/>
        <v>1</v>
      </c>
      <c r="J6" s="5">
        <v>1</v>
      </c>
    </row>
    <row r="7" spans="1:10">
      <c r="A7" s="1" t="s">
        <v>9</v>
      </c>
      <c r="B7" s="1">
        <v>1</v>
      </c>
      <c r="C7" s="1">
        <v>-0.14499999999999999</v>
      </c>
      <c r="D7" s="1">
        <v>6.59E-2</v>
      </c>
      <c r="E7" s="1">
        <v>474</v>
      </c>
      <c r="F7" s="1">
        <v>1022</v>
      </c>
      <c r="G7" s="4">
        <f t="shared" si="0"/>
        <v>0.8650222931107413</v>
      </c>
      <c r="H7" s="1">
        <f t="shared" si="1"/>
        <v>0.76020739102492607</v>
      </c>
      <c r="I7" s="1">
        <f t="shared" si="2"/>
        <v>0.9842887301710419</v>
      </c>
      <c r="J7" s="1">
        <v>0.8650222931107413</v>
      </c>
    </row>
    <row r="8" spans="1:10">
      <c r="B8" s="1">
        <v>2</v>
      </c>
      <c r="C8" s="1">
        <v>0.66620000000000001</v>
      </c>
      <c r="D8" s="1">
        <v>0.51970000000000005</v>
      </c>
      <c r="E8" s="1">
        <v>8</v>
      </c>
      <c r="F8" s="1">
        <v>10</v>
      </c>
      <c r="G8" s="4">
        <f t="shared" si="0"/>
        <v>1.9468253105557918</v>
      </c>
      <c r="H8" s="1">
        <f t="shared" si="1"/>
        <v>0.70299043024668073</v>
      </c>
      <c r="I8" s="1">
        <f t="shared" si="2"/>
        <v>5.3914372468636467</v>
      </c>
      <c r="J8" s="1">
        <v>1.9468253105557918</v>
      </c>
    </row>
    <row r="9" spans="1:10">
      <c r="B9" s="1">
        <v>3</v>
      </c>
      <c r="C9" s="1">
        <v>-0.10829999999999999</v>
      </c>
      <c r="D9" s="1">
        <v>0.1168</v>
      </c>
      <c r="E9" s="1">
        <v>133</v>
      </c>
      <c r="F9" s="1">
        <v>297</v>
      </c>
      <c r="G9" s="4">
        <f t="shared" si="0"/>
        <v>0.89735834854070862</v>
      </c>
      <c r="H9" s="1">
        <f t="shared" si="1"/>
        <v>0.71374608724173072</v>
      </c>
      <c r="I9" s="1">
        <f t="shared" si="2"/>
        <v>1.1282051419820758</v>
      </c>
      <c r="J9" s="1">
        <v>0.89735834854070862</v>
      </c>
    </row>
    <row r="10" spans="1:10" s="5" customFormat="1" ht="12.75">
      <c r="B10" s="5" t="s">
        <v>8</v>
      </c>
      <c r="E10" s="5">
        <f>SUM(E7:E9)</f>
        <v>615</v>
      </c>
      <c r="F10" s="5">
        <f>SUM(F7:F9)</f>
        <v>1329</v>
      </c>
      <c r="G10" s="6">
        <f t="shared" si="0"/>
        <v>1</v>
      </c>
      <c r="H10" s="5">
        <f t="shared" si="1"/>
        <v>1</v>
      </c>
      <c r="I10" s="5">
        <f t="shared" si="2"/>
        <v>1</v>
      </c>
      <c r="J10" s="5">
        <v>1</v>
      </c>
    </row>
    <row r="11" spans="1:10">
      <c r="A11" s="1" t="s">
        <v>10</v>
      </c>
      <c r="B11" s="1">
        <v>1</v>
      </c>
      <c r="C11" s="1">
        <v>-9.1800000000000007E-2</v>
      </c>
      <c r="D11" s="1">
        <v>0.4874</v>
      </c>
      <c r="E11" s="1">
        <v>7</v>
      </c>
      <c r="F11" s="1">
        <v>20</v>
      </c>
      <c r="G11" s="4">
        <f t="shared" si="0"/>
        <v>0.91228758881831862</v>
      </c>
      <c r="H11" s="1">
        <f t="shared" si="1"/>
        <v>0.35095263768192486</v>
      </c>
      <c r="I11" s="1">
        <f t="shared" si="2"/>
        <v>2.371455733198514</v>
      </c>
      <c r="J11" s="1">
        <v>0.91228758881831862</v>
      </c>
    </row>
    <row r="12" spans="1:10">
      <c r="B12" s="1">
        <v>2</v>
      </c>
      <c r="C12" s="1">
        <v>2.6800000000000001E-2</v>
      </c>
      <c r="D12" s="1">
        <v>6.7400000000000002E-2</v>
      </c>
      <c r="E12" s="1">
        <v>455</v>
      </c>
      <c r="F12" s="1">
        <v>1013</v>
      </c>
      <c r="G12" s="4">
        <f t="shared" si="0"/>
        <v>1.0271623497489231</v>
      </c>
      <c r="H12" s="1">
        <f t="shared" si="1"/>
        <v>0.90005086552937952</v>
      </c>
      <c r="I12" s="1">
        <f t="shared" si="2"/>
        <v>1.1722254076397967</v>
      </c>
      <c r="J12" s="1">
        <v>1.0271623497489231</v>
      </c>
    </row>
    <row r="13" spans="1:10">
      <c r="B13" s="1">
        <v>3</v>
      </c>
      <c r="C13" s="1">
        <v>3.7499999999999999E-2</v>
      </c>
      <c r="D13" s="1">
        <v>9.9400000000000002E-2</v>
      </c>
      <c r="E13" s="1">
        <v>184</v>
      </c>
      <c r="F13" s="1">
        <v>411</v>
      </c>
      <c r="G13" s="4">
        <f t="shared" si="0"/>
        <v>1.0382119970818251</v>
      </c>
      <c r="H13" s="1">
        <f t="shared" si="1"/>
        <v>0.8544271795594901</v>
      </c>
      <c r="I13" s="1">
        <f t="shared" si="2"/>
        <v>1.2615283978212717</v>
      </c>
      <c r="J13" s="1">
        <v>1.0382119970818251</v>
      </c>
    </row>
    <row r="14" spans="1:10" s="5" customFormat="1" ht="12.75">
      <c r="B14" s="5" t="s">
        <v>8</v>
      </c>
      <c r="E14" s="5">
        <f>SUM(E11:E13)</f>
        <v>646</v>
      </c>
      <c r="F14" s="5">
        <f>SUM(F11:F13)</f>
        <v>1444</v>
      </c>
      <c r="G14" s="6">
        <f t="shared" si="0"/>
        <v>1</v>
      </c>
      <c r="H14" s="5">
        <f t="shared" si="1"/>
        <v>1</v>
      </c>
      <c r="I14" s="5">
        <f t="shared" si="2"/>
        <v>1</v>
      </c>
      <c r="J14" s="5">
        <v>1</v>
      </c>
    </row>
    <row r="15" spans="1:10">
      <c r="A15" s="1" t="s">
        <v>11</v>
      </c>
      <c r="B15" s="1">
        <v>1</v>
      </c>
      <c r="C15" s="1">
        <v>-0.1298</v>
      </c>
      <c r="D15" s="1">
        <v>0.18559999999999999</v>
      </c>
      <c r="E15" s="1">
        <v>46</v>
      </c>
      <c r="F15" s="1">
        <v>125</v>
      </c>
      <c r="G15" s="4">
        <f t="shared" si="0"/>
        <v>0.87827106756982487</v>
      </c>
      <c r="H15" s="1">
        <f t="shared" si="1"/>
        <v>0.61043955459839316</v>
      </c>
      <c r="I15" s="1">
        <f t="shared" si="2"/>
        <v>1.2636141651038915</v>
      </c>
      <c r="J15" s="1">
        <v>0.87827106756982487</v>
      </c>
    </row>
    <row r="16" spans="1:10">
      <c r="B16" s="1">
        <v>2</v>
      </c>
      <c r="C16" s="1">
        <v>-5.74E-2</v>
      </c>
      <c r="D16" s="1">
        <v>0.113</v>
      </c>
      <c r="E16" s="1">
        <v>134</v>
      </c>
      <c r="F16" s="1">
        <v>327</v>
      </c>
      <c r="G16" s="4">
        <f t="shared" si="0"/>
        <v>0.94421630729622763</v>
      </c>
      <c r="H16" s="1">
        <f t="shared" si="1"/>
        <v>0.75663069345073841</v>
      </c>
      <c r="I16" s="1">
        <f t="shared" si="2"/>
        <v>1.1783085760083158</v>
      </c>
      <c r="J16" s="1">
        <v>0.94421630729622763</v>
      </c>
    </row>
    <row r="17" spans="1:10">
      <c r="B17" s="1">
        <v>3</v>
      </c>
      <c r="C17" s="1">
        <v>-0.16666</v>
      </c>
      <c r="D17" s="1">
        <v>0.17810000000000001</v>
      </c>
      <c r="E17" s="1">
        <v>53</v>
      </c>
      <c r="F17" s="1">
        <v>122</v>
      </c>
      <c r="G17" s="4">
        <f t="shared" si="0"/>
        <v>0.84648736812092407</v>
      </c>
      <c r="H17" s="1">
        <f t="shared" si="1"/>
        <v>0.59706099597274409</v>
      </c>
      <c r="I17" s="1">
        <f t="shared" si="2"/>
        <v>1.2001133371991344</v>
      </c>
      <c r="J17" s="1">
        <v>0.84648736812092407</v>
      </c>
    </row>
    <row r="18" spans="1:10" s="5" customFormat="1" ht="12.75">
      <c r="B18" s="5" t="s">
        <v>8</v>
      </c>
      <c r="E18" s="5">
        <f>SUM(E15:E17)</f>
        <v>233</v>
      </c>
      <c r="F18" s="5">
        <f>SUM(F15:F17)</f>
        <v>574</v>
      </c>
      <c r="G18" s="6">
        <f t="shared" si="0"/>
        <v>1</v>
      </c>
      <c r="H18" s="5">
        <f t="shared" si="1"/>
        <v>1</v>
      </c>
      <c r="I18" s="5">
        <f t="shared" si="2"/>
        <v>1</v>
      </c>
      <c r="J18" s="5">
        <v>1</v>
      </c>
    </row>
    <row r="19" spans="1:10">
      <c r="A19" s="1" t="s">
        <v>12</v>
      </c>
      <c r="B19" s="1">
        <v>1</v>
      </c>
      <c r="C19" s="1">
        <v>5.4999999999999997E-3</v>
      </c>
      <c r="D19" s="1">
        <v>0.1411</v>
      </c>
      <c r="E19" s="1">
        <v>87</v>
      </c>
      <c r="F19" s="1">
        <v>201</v>
      </c>
      <c r="G19" s="4">
        <f t="shared" si="0"/>
        <v>1.0055151527673363</v>
      </c>
      <c r="H19" s="1">
        <f t="shared" si="1"/>
        <v>0.76257379107702705</v>
      </c>
      <c r="I19" s="1">
        <f t="shared" si="2"/>
        <v>1.325852965673971</v>
      </c>
      <c r="J19" s="1">
        <v>1.0055151527673363</v>
      </c>
    </row>
    <row r="20" spans="1:10">
      <c r="B20" s="1">
        <v>2</v>
      </c>
      <c r="C20" s="1">
        <v>7.7200000000000005E-2</v>
      </c>
      <c r="D20" s="1">
        <v>6.0100000000000001E-2</v>
      </c>
      <c r="E20" s="1">
        <v>680</v>
      </c>
      <c r="F20" s="1">
        <v>1552</v>
      </c>
      <c r="G20" s="4">
        <f t="shared" si="0"/>
        <v>1.0802581064101604</v>
      </c>
      <c r="H20" s="1">
        <f t="shared" si="1"/>
        <v>0.96021697925658289</v>
      </c>
      <c r="I20" s="1">
        <f t="shared" si="2"/>
        <v>1.2153061252555073</v>
      </c>
      <c r="J20" s="1">
        <v>1.0802581064101604</v>
      </c>
    </row>
    <row r="21" spans="1:10">
      <c r="B21" s="1">
        <v>3</v>
      </c>
      <c r="C21" s="1">
        <v>3.4799999999999998E-2</v>
      </c>
      <c r="D21" s="1">
        <v>8.9899999999999994E-2</v>
      </c>
      <c r="E21" s="1">
        <v>243</v>
      </c>
      <c r="F21" s="1">
        <v>604</v>
      </c>
      <c r="G21" s="4">
        <f t="shared" si="0"/>
        <v>1.0354126055688768</v>
      </c>
      <c r="H21" s="1">
        <f t="shared" si="1"/>
        <v>0.86813851288187416</v>
      </c>
      <c r="I21" s="1">
        <f t="shared" si="2"/>
        <v>1.2349172947206939</v>
      </c>
      <c r="J21" s="1">
        <v>1.0354126055688768</v>
      </c>
    </row>
    <row r="22" spans="1:10" s="5" customFormat="1" ht="12.75">
      <c r="B22" s="5" t="s">
        <v>8</v>
      </c>
      <c r="E22" s="5">
        <f>SUM(E19:E21)</f>
        <v>1010</v>
      </c>
      <c r="F22" s="5">
        <f>SUM(F19:F21)</f>
        <v>2357</v>
      </c>
      <c r="G22" s="6">
        <f t="shared" si="0"/>
        <v>1</v>
      </c>
      <c r="H22" s="5">
        <f t="shared" si="1"/>
        <v>1</v>
      </c>
      <c r="I22" s="5">
        <f t="shared" si="2"/>
        <v>1</v>
      </c>
      <c r="J22" s="5">
        <v>1</v>
      </c>
    </row>
    <row r="23" spans="1:10">
      <c r="A23" s="1" t="s">
        <v>13</v>
      </c>
      <c r="B23" s="1">
        <v>1</v>
      </c>
      <c r="C23" s="1">
        <v>8.8700000000000001E-2</v>
      </c>
      <c r="D23" s="1">
        <v>7.1190000000000003E-2</v>
      </c>
      <c r="E23" s="1">
        <v>396</v>
      </c>
      <c r="F23" s="1">
        <v>836</v>
      </c>
      <c r="G23" s="4">
        <f t="shared" si="0"/>
        <v>1.0927527813131432</v>
      </c>
      <c r="H23" s="1">
        <f t="shared" si="1"/>
        <v>0.95043795058490377</v>
      </c>
      <c r="I23" s="1">
        <f t="shared" si="2"/>
        <v>1.256377273585036</v>
      </c>
      <c r="J23" s="1">
        <v>1.0927527813131432</v>
      </c>
    </row>
    <row r="24" spans="1:10">
      <c r="B24" s="1">
        <v>2</v>
      </c>
      <c r="C24" s="1">
        <v>0.18049999999999999</v>
      </c>
      <c r="D24" s="1">
        <v>8.6900000000000005E-2</v>
      </c>
      <c r="E24" s="1">
        <v>265</v>
      </c>
      <c r="F24" s="1">
        <v>562</v>
      </c>
      <c r="G24" s="4">
        <f t="shared" si="0"/>
        <v>1.1978161214804866</v>
      </c>
      <c r="H24" s="1">
        <f t="shared" si="1"/>
        <v>1.0102279515581496</v>
      </c>
      <c r="I24" s="1">
        <f t="shared" si="2"/>
        <v>1.4202373421420518</v>
      </c>
      <c r="J24" s="1">
        <v>1.1978161214804866</v>
      </c>
    </row>
    <row r="25" spans="1:10">
      <c r="B25" s="1">
        <v>3</v>
      </c>
      <c r="C25" s="1">
        <v>0.23630000000000001</v>
      </c>
      <c r="D25" s="1">
        <v>0.1004</v>
      </c>
      <c r="E25" s="1">
        <v>207</v>
      </c>
      <c r="F25" s="1">
        <v>314</v>
      </c>
      <c r="G25" s="4">
        <f t="shared" si="0"/>
        <v>1.266554219443472</v>
      </c>
      <c r="H25" s="1">
        <f t="shared" si="1"/>
        <v>1.040307143666098</v>
      </c>
      <c r="I25" s="1">
        <f t="shared" si="2"/>
        <v>1.542005743743063</v>
      </c>
      <c r="J25" s="1">
        <v>1.266554219443472</v>
      </c>
    </row>
    <row r="26" spans="1:10" s="5" customFormat="1" ht="12.75">
      <c r="B26" s="5" t="s">
        <v>8</v>
      </c>
      <c r="E26" s="5">
        <f>SUM(E23:E25)</f>
        <v>868</v>
      </c>
      <c r="F26" s="5">
        <f>SUM(F23:F25)</f>
        <v>1712</v>
      </c>
      <c r="G26" s="6">
        <f t="shared" si="0"/>
        <v>1</v>
      </c>
      <c r="H26" s="5">
        <f t="shared" si="1"/>
        <v>1</v>
      </c>
      <c r="I26" s="5">
        <f t="shared" si="2"/>
        <v>1</v>
      </c>
      <c r="J26" s="5">
        <v>1</v>
      </c>
    </row>
    <row r="27" spans="1:10">
      <c r="A27" s="1" t="s">
        <v>14</v>
      </c>
      <c r="B27" s="1">
        <v>1</v>
      </c>
      <c r="C27" s="1">
        <v>0.31059999999999999</v>
      </c>
      <c r="D27" s="1">
        <v>0.17960000000000001</v>
      </c>
      <c r="E27" s="1">
        <v>57</v>
      </c>
      <c r="F27" s="1">
        <v>109</v>
      </c>
      <c r="G27" s="4">
        <f t="shared" si="0"/>
        <v>1.3642434146662683</v>
      </c>
      <c r="H27" s="1">
        <f t="shared" si="1"/>
        <v>0.95942992407032024</v>
      </c>
      <c r="I27" s="1">
        <f t="shared" si="2"/>
        <v>1.93986037725864</v>
      </c>
      <c r="J27" s="1">
        <v>1.3642434146662683</v>
      </c>
    </row>
    <row r="28" spans="1:10">
      <c r="B28" s="1">
        <v>2</v>
      </c>
      <c r="C28" s="1">
        <v>-4.0000000000000001E-3</v>
      </c>
      <c r="D28" s="1">
        <v>0.19070000000000001</v>
      </c>
      <c r="E28" s="1">
        <v>45</v>
      </c>
      <c r="F28" s="1">
        <v>118</v>
      </c>
      <c r="G28" s="4">
        <f t="shared" si="0"/>
        <v>0.99600798934399148</v>
      </c>
      <c r="H28" s="1">
        <f t="shared" si="1"/>
        <v>0.68538675103188695</v>
      </c>
      <c r="I28" s="1">
        <f t="shared" si="2"/>
        <v>1.4474045687978396</v>
      </c>
      <c r="J28" s="1">
        <v>0.99600798934399148</v>
      </c>
    </row>
    <row r="29" spans="1:10">
      <c r="B29" s="1">
        <v>3</v>
      </c>
      <c r="C29" s="1">
        <v>0.19189999999999999</v>
      </c>
      <c r="D29" s="1">
        <v>0.40229999999999999</v>
      </c>
      <c r="E29" s="1">
        <v>11</v>
      </c>
      <c r="F29" s="1">
        <v>21</v>
      </c>
      <c r="G29" s="4">
        <f t="shared" si="0"/>
        <v>1.2115493559713546</v>
      </c>
      <c r="H29" s="1">
        <f t="shared" si="1"/>
        <v>0.55067636595759339</v>
      </c>
      <c r="I29" s="1">
        <f t="shared" si="2"/>
        <v>2.6655435618743097</v>
      </c>
      <c r="J29" s="1">
        <v>1.2115493559713546</v>
      </c>
    </row>
    <row r="30" spans="1:10" s="5" customFormat="1" ht="12.75">
      <c r="B30" s="5" t="s">
        <v>8</v>
      </c>
      <c r="E30" s="5">
        <f>SUM(E27:E29)</f>
        <v>113</v>
      </c>
      <c r="F30" s="5">
        <f>SUM(F27:F29)</f>
        <v>248</v>
      </c>
      <c r="G30" s="6">
        <f t="shared" si="0"/>
        <v>1</v>
      </c>
      <c r="H30" s="5">
        <f t="shared" si="1"/>
        <v>1</v>
      </c>
      <c r="I30" s="5">
        <f t="shared" si="2"/>
        <v>1</v>
      </c>
      <c r="J30" s="5">
        <v>1</v>
      </c>
    </row>
    <row r="31" spans="1:10">
      <c r="A31" s="1" t="s">
        <v>15</v>
      </c>
      <c r="B31" s="1">
        <v>1</v>
      </c>
      <c r="C31" s="1">
        <v>0.10630000000000001</v>
      </c>
      <c r="D31" s="1">
        <v>9.2799999999999994E-2</v>
      </c>
      <c r="E31" s="1">
        <v>220</v>
      </c>
      <c r="F31" s="1">
        <v>514</v>
      </c>
      <c r="G31" s="7">
        <f t="shared" si="0"/>
        <v>1.1121554731064709</v>
      </c>
      <c r="H31" s="1">
        <f t="shared" si="1"/>
        <v>0.92719813350803371</v>
      </c>
      <c r="I31" s="1">
        <f t="shared" si="2"/>
        <v>1.3340080740681959</v>
      </c>
      <c r="J31" s="1">
        <v>1.1121554731064709</v>
      </c>
    </row>
    <row r="32" spans="1:10">
      <c r="B32" s="1">
        <v>2</v>
      </c>
      <c r="C32" s="1">
        <v>5.2600000000000001E-2</v>
      </c>
      <c r="D32" s="1">
        <v>7.1099999999999997E-2</v>
      </c>
      <c r="E32" s="1">
        <v>403</v>
      </c>
      <c r="F32" s="1">
        <v>870</v>
      </c>
      <c r="G32" s="4">
        <f t="shared" si="0"/>
        <v>1.0540079576044337</v>
      </c>
      <c r="H32" s="1">
        <f t="shared" si="1"/>
        <v>0.91690079213435016</v>
      </c>
      <c r="I32" s="1">
        <f t="shared" si="2"/>
        <v>1.211617204635034</v>
      </c>
      <c r="J32" s="1">
        <v>1.0540079576044337</v>
      </c>
    </row>
    <row r="33" spans="1:10">
      <c r="B33" s="1">
        <v>3</v>
      </c>
      <c r="C33" s="1">
        <v>4.9000000000000002E-2</v>
      </c>
      <c r="D33" s="1">
        <v>9.5100000000000004E-2</v>
      </c>
      <c r="E33" s="1">
        <v>217</v>
      </c>
      <c r="F33" s="1">
        <v>417</v>
      </c>
      <c r="G33" s="4">
        <f t="shared" si="0"/>
        <v>1.0502203507400281</v>
      </c>
      <c r="H33" s="1">
        <f t="shared" si="1"/>
        <v>0.87162499428297868</v>
      </c>
      <c r="I33" s="1">
        <f t="shared" si="2"/>
        <v>1.2654097717973696</v>
      </c>
      <c r="J33" s="1">
        <v>1.0502203507400281</v>
      </c>
    </row>
    <row r="34" spans="1:10" s="5" customFormat="1" ht="12.75">
      <c r="B34" s="5" t="s">
        <v>8</v>
      </c>
      <c r="E34" s="5">
        <f>SUM(E31:E33)</f>
        <v>840</v>
      </c>
      <c r="F34" s="5">
        <f>SUM(F31:F33)</f>
        <v>1801</v>
      </c>
      <c r="G34" s="6">
        <f t="shared" si="0"/>
        <v>1</v>
      </c>
      <c r="H34" s="5">
        <f t="shared" si="1"/>
        <v>1</v>
      </c>
      <c r="I34" s="5">
        <f t="shared" si="2"/>
        <v>1</v>
      </c>
      <c r="J34" s="5">
        <v>1</v>
      </c>
    </row>
    <row r="35" spans="1:10">
      <c r="A35" s="1" t="s">
        <v>16</v>
      </c>
      <c r="B35" s="1">
        <v>1</v>
      </c>
      <c r="C35" s="1">
        <v>-0.47520000000000001</v>
      </c>
      <c r="D35" s="1">
        <v>0.4924</v>
      </c>
      <c r="E35" s="1">
        <v>6</v>
      </c>
      <c r="F35" s="1">
        <v>23</v>
      </c>
      <c r="G35" s="4">
        <f t="shared" si="0"/>
        <v>0.62176069189059902</v>
      </c>
      <c r="H35" s="1">
        <f t="shared" si="1"/>
        <v>0.23685574359033096</v>
      </c>
      <c r="I35" s="1">
        <f t="shared" si="2"/>
        <v>1.6321595251197356</v>
      </c>
      <c r="J35" s="1">
        <v>0.62176069189059902</v>
      </c>
    </row>
    <row r="36" spans="1:10">
      <c r="B36" s="1">
        <v>2</v>
      </c>
      <c r="C36" s="1">
        <v>0.1275</v>
      </c>
      <c r="D36" s="1">
        <v>7.0499999999999993E-2</v>
      </c>
      <c r="E36" s="1">
        <v>424</v>
      </c>
      <c r="F36" s="1">
        <v>860</v>
      </c>
      <c r="G36" s="4">
        <f t="shared" si="0"/>
        <v>1.135984868241162</v>
      </c>
      <c r="H36" s="1">
        <f t="shared" si="1"/>
        <v>0.9893768287098651</v>
      </c>
      <c r="I36" s="1">
        <f t="shared" si="2"/>
        <v>1.3043176102634582</v>
      </c>
      <c r="J36" s="1">
        <v>1.135984868241162</v>
      </c>
    </row>
    <row r="37" spans="1:10">
      <c r="B37" s="1">
        <v>3</v>
      </c>
      <c r="C37" s="1">
        <v>3.3799999999999997E-2</v>
      </c>
      <c r="D37" s="1">
        <v>0.10970000000000001</v>
      </c>
      <c r="E37" s="1">
        <v>148</v>
      </c>
      <c r="F37" s="1">
        <v>357</v>
      </c>
      <c r="G37" s="4">
        <f t="shared" si="0"/>
        <v>1.034377710497085</v>
      </c>
      <c r="H37" s="1">
        <f t="shared" si="1"/>
        <v>0.83425847714985235</v>
      </c>
      <c r="I37" s="1">
        <f t="shared" si="2"/>
        <v>1.2825009002347909</v>
      </c>
      <c r="J37" s="1">
        <v>1.034377710497085</v>
      </c>
    </row>
    <row r="38" spans="1:10" s="5" customFormat="1" ht="12.75">
      <c r="B38" s="5" t="s">
        <v>8</v>
      </c>
      <c r="E38" s="5">
        <f>SUM(E35:E37)</f>
        <v>578</v>
      </c>
      <c r="F38" s="5">
        <f>SUM(F35:F37)</f>
        <v>1240</v>
      </c>
      <c r="G38" s="6">
        <f t="shared" si="0"/>
        <v>1</v>
      </c>
      <c r="H38" s="5">
        <f t="shared" si="1"/>
        <v>1</v>
      </c>
      <c r="I38" s="5">
        <f t="shared" si="2"/>
        <v>1</v>
      </c>
      <c r="J38" s="5">
        <v>1</v>
      </c>
    </row>
    <row r="39" spans="1:10">
      <c r="A39" s="1" t="s">
        <v>17</v>
      </c>
      <c r="B39" s="1">
        <v>1</v>
      </c>
      <c r="C39" s="1">
        <v>6.25E-2</v>
      </c>
      <c r="D39" s="1">
        <v>7.8700000000000006E-2</v>
      </c>
      <c r="E39" s="1">
        <v>317</v>
      </c>
      <c r="F39" s="1">
        <v>697</v>
      </c>
      <c r="G39" s="4">
        <f t="shared" si="0"/>
        <v>1.0644944589178593</v>
      </c>
      <c r="H39" s="1">
        <f t="shared" si="1"/>
        <v>0.91233137967355404</v>
      </c>
      <c r="I39" s="1">
        <f t="shared" si="2"/>
        <v>1.2420360390018417</v>
      </c>
      <c r="J39" s="1">
        <v>1.0644944589178593</v>
      </c>
    </row>
    <row r="40" spans="1:10">
      <c r="B40" s="1">
        <v>2</v>
      </c>
      <c r="C40" s="1">
        <v>0.1208</v>
      </c>
      <c r="D40" s="1">
        <v>6.9900000000000004E-2</v>
      </c>
      <c r="E40" s="1">
        <v>443</v>
      </c>
      <c r="F40" s="1">
        <v>969</v>
      </c>
      <c r="G40" s="4">
        <f t="shared" si="0"/>
        <v>1.128399209955864</v>
      </c>
      <c r="H40" s="1">
        <f t="shared" si="1"/>
        <v>0.98392657855832266</v>
      </c>
      <c r="I40" s="1">
        <f t="shared" si="2"/>
        <v>1.2940851530758233</v>
      </c>
      <c r="J40" s="1">
        <v>1.128399209955864</v>
      </c>
    </row>
    <row r="41" spans="1:10">
      <c r="B41" s="1">
        <v>3</v>
      </c>
      <c r="C41" s="1">
        <v>5.4800000000000001E-2</v>
      </c>
      <c r="D41" s="1">
        <v>7.8600000000000003E-2</v>
      </c>
      <c r="E41" s="1">
        <v>334</v>
      </c>
      <c r="F41" s="1">
        <v>690</v>
      </c>
      <c r="G41" s="4">
        <f t="shared" si="0"/>
        <v>1.0563293276819627</v>
      </c>
      <c r="H41" s="1">
        <f t="shared" si="1"/>
        <v>0.90551086756713906</v>
      </c>
      <c r="I41" s="1">
        <f t="shared" si="2"/>
        <v>1.2322675392278428</v>
      </c>
      <c r="J41" s="1">
        <v>1.0563293276819627</v>
      </c>
    </row>
    <row r="42" spans="1:10" s="5" customFormat="1" ht="12.75">
      <c r="B42" s="5" t="s">
        <v>8</v>
      </c>
      <c r="E42" s="5">
        <f>SUM(E39:E41)</f>
        <v>1094</v>
      </c>
      <c r="F42" s="5">
        <f>SUM(F39:F41)</f>
        <v>2356</v>
      </c>
      <c r="G42" s="6">
        <f t="shared" si="0"/>
        <v>1</v>
      </c>
      <c r="H42" s="5">
        <f t="shared" si="1"/>
        <v>1</v>
      </c>
      <c r="I42" s="5">
        <f t="shared" si="2"/>
        <v>1</v>
      </c>
      <c r="J42" s="5">
        <v>1</v>
      </c>
    </row>
    <row r="43" spans="1:10">
      <c r="A43" s="1" t="s">
        <v>18</v>
      </c>
      <c r="B43" s="1">
        <v>1</v>
      </c>
      <c r="C43" s="1">
        <v>-0.28179999999999999</v>
      </c>
      <c r="D43" s="1">
        <v>9.8100000000000007E-2</v>
      </c>
      <c r="E43" s="1">
        <v>184</v>
      </c>
      <c r="F43" s="1">
        <v>457</v>
      </c>
      <c r="G43" s="4">
        <f t="shared" si="0"/>
        <v>0.75442455435647504</v>
      </c>
      <c r="H43" s="1">
        <f t="shared" si="1"/>
        <v>0.62245994381424696</v>
      </c>
      <c r="I43" s="1">
        <f t="shared" si="2"/>
        <v>0.91436632006928331</v>
      </c>
      <c r="J43" s="1">
        <v>0.75442455435647504</v>
      </c>
    </row>
    <row r="44" spans="1:10">
      <c r="B44" s="1">
        <v>2</v>
      </c>
      <c r="C44" s="1">
        <v>-5.3199999999999997E-2</v>
      </c>
      <c r="D44" s="1">
        <v>9.1999999999999998E-2</v>
      </c>
      <c r="E44" s="1">
        <v>219</v>
      </c>
      <c r="F44" s="1">
        <v>505</v>
      </c>
      <c r="G44" s="4">
        <f t="shared" si="0"/>
        <v>0.9481903554461375</v>
      </c>
      <c r="H44" s="1">
        <f t="shared" si="1"/>
        <v>0.79174176074668312</v>
      </c>
      <c r="I44" s="1">
        <f t="shared" si="2"/>
        <v>1.1355532759989497</v>
      </c>
      <c r="J44" s="1">
        <v>0.9481903554461375</v>
      </c>
    </row>
    <row r="45" spans="1:10">
      <c r="B45" s="1">
        <v>3</v>
      </c>
      <c r="C45" s="1">
        <v>0.17499999999999999</v>
      </c>
      <c r="D45" s="1">
        <v>6.9199999999999998E-2</v>
      </c>
      <c r="E45" s="1">
        <v>463</v>
      </c>
      <c r="F45" s="1">
        <v>939</v>
      </c>
      <c r="G45" s="4">
        <f t="shared" si="0"/>
        <v>1.1912462166123581</v>
      </c>
      <c r="H45" s="1">
        <f t="shared" si="1"/>
        <v>1.0401531896017171</v>
      </c>
      <c r="I45" s="1">
        <f t="shared" si="2"/>
        <v>1.3642870711540378</v>
      </c>
      <c r="J45" s="1">
        <v>1.1912462166123581</v>
      </c>
    </row>
    <row r="46" spans="1:10" s="5" customFormat="1" ht="12.75">
      <c r="B46" s="5" t="s">
        <v>8</v>
      </c>
      <c r="E46" s="5">
        <f>SUM(E43:E45)</f>
        <v>866</v>
      </c>
      <c r="F46" s="5">
        <f>SUM(F43:F45)</f>
        <v>1901</v>
      </c>
      <c r="G46" s="6">
        <f t="shared" si="0"/>
        <v>1</v>
      </c>
      <c r="H46" s="5">
        <f t="shared" si="1"/>
        <v>1</v>
      </c>
      <c r="I46" s="5">
        <f t="shared" si="2"/>
        <v>1</v>
      </c>
      <c r="J46" s="5">
        <v>1</v>
      </c>
    </row>
    <row r="47" spans="1:10">
      <c r="A47" s="1" t="s">
        <v>19</v>
      </c>
      <c r="B47" s="1">
        <v>1</v>
      </c>
      <c r="C47" s="1">
        <v>2.6200000000000001E-2</v>
      </c>
      <c r="D47" s="1">
        <v>8.5300000000000001E-2</v>
      </c>
      <c r="E47" s="1">
        <v>259</v>
      </c>
      <c r="F47" s="1">
        <v>693</v>
      </c>
      <c r="G47" s="4">
        <f t="shared" si="0"/>
        <v>1.0265462371913243</v>
      </c>
      <c r="H47" s="1">
        <f t="shared" si="1"/>
        <v>0.86849973363193977</v>
      </c>
      <c r="I47" s="1">
        <f t="shared" si="2"/>
        <v>1.2133534833509274</v>
      </c>
      <c r="J47" s="1">
        <v>1.0265462371913243</v>
      </c>
    </row>
    <row r="48" spans="1:10">
      <c r="B48" s="1">
        <v>2</v>
      </c>
      <c r="C48" s="1">
        <v>0.15679999999999999</v>
      </c>
      <c r="D48" s="1">
        <v>6.6199999999999995E-2</v>
      </c>
      <c r="E48" s="1">
        <v>498</v>
      </c>
      <c r="F48" s="1">
        <v>920</v>
      </c>
      <c r="G48" s="4">
        <f t="shared" si="0"/>
        <v>1.1697616381764857</v>
      </c>
      <c r="H48" s="1">
        <f t="shared" si="1"/>
        <v>1.0274171176015687</v>
      </c>
      <c r="I48" s="1">
        <f t="shared" si="2"/>
        <v>1.331827421119508</v>
      </c>
      <c r="J48" s="1">
        <v>1.1697616381764857</v>
      </c>
    </row>
    <row r="49" spans="1:10">
      <c r="B49" s="1">
        <v>3</v>
      </c>
      <c r="C49" s="1">
        <v>6.0299999999999999E-2</v>
      </c>
      <c r="D49" s="1">
        <v>0.1168</v>
      </c>
      <c r="E49" s="1">
        <v>139</v>
      </c>
      <c r="F49" s="1">
        <v>261</v>
      </c>
      <c r="G49" s="4">
        <f t="shared" si="0"/>
        <v>1.0621551452967464</v>
      </c>
      <c r="H49" s="1">
        <f t="shared" si="1"/>
        <v>0.84482311913860042</v>
      </c>
      <c r="I49" s="1">
        <f t="shared" si="2"/>
        <v>1.3353961641469545</v>
      </c>
      <c r="J49" s="1">
        <v>1.0621551452967464</v>
      </c>
    </row>
    <row r="50" spans="1:10" s="5" customFormat="1" ht="12.75">
      <c r="B50" s="5" t="s">
        <v>8</v>
      </c>
      <c r="E50" s="5">
        <f>SUM(E47:E49)</f>
        <v>896</v>
      </c>
      <c r="F50" s="5">
        <f>SUM(F47:F49)</f>
        <v>1874</v>
      </c>
      <c r="G50" s="6">
        <f t="shared" si="0"/>
        <v>1</v>
      </c>
      <c r="H50" s="5">
        <f t="shared" si="1"/>
        <v>1</v>
      </c>
      <c r="I50" s="5">
        <f t="shared" si="2"/>
        <v>1</v>
      </c>
      <c r="J50" s="5">
        <v>1</v>
      </c>
    </row>
    <row r="51" spans="1:10">
      <c r="A51" s="1" t="s">
        <v>20</v>
      </c>
      <c r="B51" s="1">
        <v>1</v>
      </c>
      <c r="C51" s="1">
        <v>-7.3499999999999996E-2</v>
      </c>
      <c r="D51" s="1">
        <v>0.22289999999999999</v>
      </c>
      <c r="E51" s="1">
        <v>35</v>
      </c>
      <c r="F51" s="1">
        <v>65</v>
      </c>
      <c r="G51" s="4">
        <f t="shared" si="0"/>
        <v>0.92913614579151926</v>
      </c>
      <c r="H51" s="1">
        <f t="shared" si="1"/>
        <v>0.60026503277767362</v>
      </c>
      <c r="I51" s="1">
        <f t="shared" si="2"/>
        <v>1.4381880174187431</v>
      </c>
      <c r="J51" s="1">
        <v>0.92913614579151926</v>
      </c>
    </row>
    <row r="52" spans="1:10">
      <c r="B52" s="1">
        <v>2</v>
      </c>
      <c r="C52" s="1">
        <v>-5.5300000000000002E-2</v>
      </c>
      <c r="D52" s="1">
        <v>0.1384</v>
      </c>
      <c r="E52" s="1">
        <v>90</v>
      </c>
      <c r="F52" s="1">
        <v>200</v>
      </c>
      <c r="G52" s="4">
        <f t="shared" si="0"/>
        <v>0.94620124499667058</v>
      </c>
      <c r="H52" s="1">
        <f t="shared" si="1"/>
        <v>0.72139820408609612</v>
      </c>
      <c r="I52" s="1">
        <f t="shared" si="2"/>
        <v>1.2410577001192524</v>
      </c>
      <c r="J52" s="1">
        <v>0.94620124499667058</v>
      </c>
    </row>
    <row r="53" spans="1:10">
      <c r="B53" s="1">
        <v>3</v>
      </c>
      <c r="C53" s="1">
        <v>-0.16009999999999999</v>
      </c>
      <c r="D53" s="1">
        <v>0.15129999999999999</v>
      </c>
      <c r="E53" s="1">
        <v>70</v>
      </c>
      <c r="F53" s="1">
        <v>192</v>
      </c>
      <c r="G53" s="4">
        <f t="shared" si="0"/>
        <v>0.8520585788478916</v>
      </c>
      <c r="H53" s="1">
        <f t="shared" si="1"/>
        <v>0.63340325877385339</v>
      </c>
      <c r="I53" s="1">
        <f t="shared" si="2"/>
        <v>1.1461952740718326</v>
      </c>
      <c r="J53" s="1">
        <v>0.8520585788478916</v>
      </c>
    </row>
    <row r="54" spans="1:10" s="5" customFormat="1" ht="12.75">
      <c r="B54" s="5" t="s">
        <v>8</v>
      </c>
      <c r="E54" s="5">
        <f>SUM(E51:E53)</f>
        <v>195</v>
      </c>
      <c r="F54" s="5">
        <f>SUM(F51:F53)</f>
        <v>457</v>
      </c>
      <c r="G54" s="6">
        <f t="shared" si="0"/>
        <v>1</v>
      </c>
      <c r="H54" s="5">
        <f t="shared" si="1"/>
        <v>1</v>
      </c>
      <c r="I54" s="5">
        <f t="shared" si="2"/>
        <v>1</v>
      </c>
      <c r="J54" s="5">
        <v>1</v>
      </c>
    </row>
    <row r="55" spans="1:10">
      <c r="A55" s="1" t="s">
        <v>21</v>
      </c>
      <c r="B55" s="1">
        <v>1</v>
      </c>
      <c r="C55" s="1">
        <v>-0.21940000000000001</v>
      </c>
      <c r="D55" s="1">
        <v>0.1169</v>
      </c>
      <c r="E55" s="1">
        <v>139</v>
      </c>
      <c r="F55" s="1">
        <v>289</v>
      </c>
      <c r="G55" s="4">
        <f t="shared" si="0"/>
        <v>0.80300045372353457</v>
      </c>
      <c r="H55" s="1">
        <f t="shared" si="1"/>
        <v>0.63856998567611101</v>
      </c>
      <c r="I55" s="1">
        <f t="shared" si="2"/>
        <v>1.0097714317053046</v>
      </c>
      <c r="J55" s="1">
        <v>0.80300045372353457</v>
      </c>
    </row>
    <row r="56" spans="1:10">
      <c r="B56" s="1">
        <v>2</v>
      </c>
      <c r="C56" s="1">
        <v>-0.12559999999999999</v>
      </c>
      <c r="D56" s="1">
        <v>6.2700000000000006E-2</v>
      </c>
      <c r="E56" s="1">
        <v>549</v>
      </c>
      <c r="F56" s="1">
        <v>1215</v>
      </c>
      <c r="G56" s="4">
        <f t="shared" si="0"/>
        <v>0.88196756326072201</v>
      </c>
      <c r="H56" s="1">
        <f t="shared" si="1"/>
        <v>0.77997610061897849</v>
      </c>
      <c r="I56" s="1">
        <f t="shared" si="2"/>
        <v>0.99729566332449304</v>
      </c>
      <c r="J56" s="1">
        <v>0.88196756326072201</v>
      </c>
    </row>
    <row r="57" spans="1:10">
      <c r="B57" s="1">
        <v>3</v>
      </c>
      <c r="C57" s="1">
        <v>-5.9700000000000003E-2</v>
      </c>
      <c r="D57" s="1">
        <v>8.7599999999999997E-2</v>
      </c>
      <c r="E57" s="1">
        <v>244</v>
      </c>
      <c r="F57" s="1">
        <v>583</v>
      </c>
      <c r="G57" s="4">
        <f t="shared" si="0"/>
        <v>0.94204710532796621</v>
      </c>
      <c r="H57" s="1">
        <f t="shared" si="1"/>
        <v>0.79342520743400258</v>
      </c>
      <c r="I57" s="1">
        <f t="shared" si="2"/>
        <v>1.1185083866025507</v>
      </c>
      <c r="J57" s="1">
        <v>0.94204710532796621</v>
      </c>
    </row>
    <row r="58" spans="1:10" s="5" customFormat="1" ht="12.75">
      <c r="B58" s="5" t="s">
        <v>8</v>
      </c>
      <c r="E58" s="5">
        <f>SUM(E55:E57)</f>
        <v>932</v>
      </c>
      <c r="F58" s="5">
        <f>SUM(F55:F57)</f>
        <v>2087</v>
      </c>
      <c r="G58" s="6">
        <f t="shared" si="0"/>
        <v>1</v>
      </c>
      <c r="H58" s="5">
        <f t="shared" si="1"/>
        <v>1</v>
      </c>
      <c r="I58" s="5">
        <f t="shared" si="2"/>
        <v>1</v>
      </c>
      <c r="J58" s="5">
        <v>1</v>
      </c>
    </row>
    <row r="59" spans="1:10">
      <c r="A59" s="1" t="s">
        <v>22</v>
      </c>
      <c r="B59" s="1">
        <v>1</v>
      </c>
      <c r="C59" s="1">
        <v>-0.1671</v>
      </c>
      <c r="D59" s="1">
        <v>9.4500000000000001E-2</v>
      </c>
      <c r="E59" s="1">
        <v>212</v>
      </c>
      <c r="F59" s="1">
        <v>436</v>
      </c>
      <c r="G59" s="4">
        <f t="shared" si="0"/>
        <v>0.84611499560691161</v>
      </c>
      <c r="H59" s="1">
        <f t="shared" si="1"/>
        <v>0.70305510834141027</v>
      </c>
      <c r="I59" s="1">
        <f t="shared" si="2"/>
        <v>1.0182851632780272</v>
      </c>
      <c r="J59" s="1">
        <v>0.84611499560691161</v>
      </c>
    </row>
    <row r="60" spans="1:10">
      <c r="B60" s="1">
        <v>2</v>
      </c>
      <c r="C60" s="1" t="s">
        <v>23</v>
      </c>
      <c r="D60" s="1" t="s">
        <v>23</v>
      </c>
      <c r="E60" s="1">
        <v>0</v>
      </c>
      <c r="F60" s="1">
        <v>0</v>
      </c>
      <c r="G60" s="4" t="e">
        <f t="shared" si="0"/>
        <v>#VALUE!</v>
      </c>
      <c r="H60" s="1" t="e">
        <f t="shared" si="1"/>
        <v>#VALUE!</v>
      </c>
      <c r="I60" s="1" t="e">
        <f t="shared" si="2"/>
        <v>#VALUE!</v>
      </c>
      <c r="J60" s="1" t="e">
        <v>#VALUE!</v>
      </c>
    </row>
    <row r="61" spans="1:10">
      <c r="B61" s="1">
        <v>3</v>
      </c>
      <c r="C61" s="1">
        <v>0.32550000000000001</v>
      </c>
      <c r="D61" s="1">
        <v>0.16450000000000001</v>
      </c>
      <c r="E61" s="1">
        <v>73</v>
      </c>
      <c r="F61" s="1">
        <v>107</v>
      </c>
      <c r="G61" s="4">
        <f t="shared" si="0"/>
        <v>1.3847228343364102</v>
      </c>
      <c r="H61" s="1">
        <f t="shared" si="1"/>
        <v>1.0030847480734373</v>
      </c>
      <c r="I61" s="1">
        <f t="shared" si="2"/>
        <v>1.9115606449159981</v>
      </c>
      <c r="J61" s="1">
        <v>1.3847228343364102</v>
      </c>
    </row>
    <row r="62" spans="1:10" s="5" customFormat="1" ht="12.75">
      <c r="B62" s="5" t="s">
        <v>8</v>
      </c>
      <c r="E62" s="5">
        <f>SUM(E59:E61)</f>
        <v>285</v>
      </c>
      <c r="F62" s="5">
        <f>SUM(F59:F61)</f>
        <v>543</v>
      </c>
      <c r="G62" s="6">
        <f t="shared" si="0"/>
        <v>1</v>
      </c>
      <c r="H62" s="5">
        <f t="shared" si="1"/>
        <v>1</v>
      </c>
      <c r="I62" s="5">
        <f t="shared" si="2"/>
        <v>1</v>
      </c>
      <c r="J62" s="5">
        <v>1</v>
      </c>
    </row>
    <row r="63" spans="1:10">
      <c r="A63" s="1" t="s">
        <v>24</v>
      </c>
      <c r="B63" s="1">
        <v>1</v>
      </c>
      <c r="C63" s="1">
        <v>6.4899999999999999E-2</v>
      </c>
      <c r="D63" s="1">
        <v>7.8600000000000003E-2</v>
      </c>
      <c r="E63" s="1">
        <v>315</v>
      </c>
      <c r="F63" s="1">
        <v>703</v>
      </c>
      <c r="G63" s="4">
        <f t="shared" si="0"/>
        <v>1.0670523138173715</v>
      </c>
      <c r="H63" s="1">
        <f t="shared" si="1"/>
        <v>0.91470286879623652</v>
      </c>
      <c r="I63" s="1">
        <f t="shared" si="2"/>
        <v>1.244776505316336</v>
      </c>
      <c r="J63" s="1">
        <v>1.0670523138173715</v>
      </c>
    </row>
    <row r="64" spans="1:10">
      <c r="B64" s="1">
        <v>2</v>
      </c>
      <c r="C64" s="1">
        <v>0.1913</v>
      </c>
      <c r="D64" s="1">
        <v>8.2400000000000001E-2</v>
      </c>
      <c r="E64" s="1">
        <v>298</v>
      </c>
      <c r="F64" s="1">
        <v>616</v>
      </c>
      <c r="G64" s="4">
        <f t="shared" si="0"/>
        <v>1.2108226443930468</v>
      </c>
      <c r="H64" s="1">
        <f t="shared" si="1"/>
        <v>1.0302443426688304</v>
      </c>
      <c r="I64" s="1">
        <f t="shared" si="2"/>
        <v>1.4230521978670474</v>
      </c>
      <c r="J64" s="1">
        <v>1.2108226443930468</v>
      </c>
    </row>
    <row r="65" spans="1:10">
      <c r="B65" s="1">
        <v>3</v>
      </c>
      <c r="C65" s="1" t="s">
        <v>23</v>
      </c>
      <c r="D65" s="1" t="s">
        <v>23</v>
      </c>
      <c r="E65" s="1">
        <v>0</v>
      </c>
      <c r="F65" s="1">
        <v>0</v>
      </c>
      <c r="G65" s="4" t="e">
        <f t="shared" si="0"/>
        <v>#VALUE!</v>
      </c>
      <c r="H65" s="1" t="e">
        <f t="shared" si="1"/>
        <v>#VALUE!</v>
      </c>
      <c r="I65" s="1" t="e">
        <f t="shared" si="2"/>
        <v>#VALUE!</v>
      </c>
      <c r="J65" s="1" t="e">
        <v>#VALUE!</v>
      </c>
    </row>
    <row r="66" spans="1:10" s="5" customFormat="1" ht="12.75">
      <c r="B66" s="5" t="s">
        <v>8</v>
      </c>
      <c r="E66" s="5">
        <f>SUM(E63:E65)</f>
        <v>613</v>
      </c>
      <c r="F66" s="5">
        <f>SUM(F63:F65)</f>
        <v>1319</v>
      </c>
      <c r="G66" s="6">
        <f t="shared" ref="G66:G129" si="3">EXP(C66)</f>
        <v>1</v>
      </c>
      <c r="H66" s="5">
        <f t="shared" ref="H66:H129" si="4">EXP(C66-(1.96*D66))</f>
        <v>1</v>
      </c>
      <c r="I66" s="5">
        <f t="shared" ref="I66:I129" si="5">EXP(C66+(1.96*D66))</f>
        <v>1</v>
      </c>
      <c r="J66" s="5">
        <v>1</v>
      </c>
    </row>
    <row r="67" spans="1:10">
      <c r="A67" s="1" t="s">
        <v>25</v>
      </c>
      <c r="B67" s="1">
        <v>1</v>
      </c>
      <c r="C67" s="1">
        <v>-0.23769999999999999</v>
      </c>
      <c r="D67" s="1">
        <v>9.5000000000000001E-2</v>
      </c>
      <c r="E67" s="1">
        <v>201</v>
      </c>
      <c r="F67" s="1">
        <v>476</v>
      </c>
      <c r="G67" s="4">
        <f t="shared" si="3"/>
        <v>0.78843918737376684</v>
      </c>
      <c r="H67" s="1">
        <f t="shared" si="4"/>
        <v>0.65448932756927791</v>
      </c>
      <c r="I67" s="1">
        <f t="shared" si="5"/>
        <v>0.94980364996219957</v>
      </c>
      <c r="J67" s="1">
        <v>0.78843918737376684</v>
      </c>
    </row>
    <row r="68" spans="1:10">
      <c r="B68" s="1">
        <v>2</v>
      </c>
      <c r="C68" s="1">
        <v>5.3699999999999998E-2</v>
      </c>
      <c r="D68" s="1">
        <v>6.2100000000000002E-2</v>
      </c>
      <c r="E68" s="1">
        <v>580</v>
      </c>
      <c r="F68" s="1">
        <v>1267</v>
      </c>
      <c r="G68" s="4">
        <f t="shared" si="3"/>
        <v>1.0551680042664913</v>
      </c>
      <c r="H68" s="1">
        <f t="shared" si="4"/>
        <v>0.93424552552922102</v>
      </c>
      <c r="I68" s="1">
        <f t="shared" si="5"/>
        <v>1.1917418781289162</v>
      </c>
      <c r="J68" s="1">
        <v>1.0551680042664913</v>
      </c>
    </row>
    <row r="69" spans="1:10">
      <c r="B69" s="1">
        <v>3</v>
      </c>
      <c r="C69" s="1" t="s">
        <v>23</v>
      </c>
      <c r="D69" s="1" t="s">
        <v>23</v>
      </c>
      <c r="E69" s="1">
        <v>0</v>
      </c>
      <c r="F69" s="1">
        <v>0</v>
      </c>
      <c r="G69" s="4" t="e">
        <f t="shared" si="3"/>
        <v>#VALUE!</v>
      </c>
      <c r="H69" s="1" t="e">
        <f t="shared" si="4"/>
        <v>#VALUE!</v>
      </c>
      <c r="I69" s="1" t="e">
        <f t="shared" si="5"/>
        <v>#VALUE!</v>
      </c>
      <c r="J69" s="1" t="e">
        <v>#VALUE!</v>
      </c>
    </row>
    <row r="70" spans="1:10" s="5" customFormat="1" ht="12.75">
      <c r="B70" s="5" t="s">
        <v>8</v>
      </c>
      <c r="E70" s="5">
        <f>SUM(E67:E69)</f>
        <v>781</v>
      </c>
      <c r="F70" s="5">
        <f>SUM(F67:F69)</f>
        <v>1743</v>
      </c>
      <c r="G70" s="6">
        <f t="shared" si="3"/>
        <v>1</v>
      </c>
      <c r="H70" s="5">
        <f t="shared" si="4"/>
        <v>1</v>
      </c>
      <c r="I70" s="5">
        <f t="shared" si="5"/>
        <v>1</v>
      </c>
      <c r="J70" s="5">
        <v>1</v>
      </c>
    </row>
    <row r="71" spans="1:10">
      <c r="A71" s="1" t="s">
        <v>26</v>
      </c>
      <c r="B71" s="1">
        <v>1</v>
      </c>
      <c r="C71" s="1">
        <v>-9.2100000000000001E-2</v>
      </c>
      <c r="D71" s="1">
        <v>0.20480000000000001</v>
      </c>
      <c r="E71" s="1">
        <v>40</v>
      </c>
      <c r="F71" s="1">
        <v>123</v>
      </c>
      <c r="G71" s="4">
        <f t="shared" si="3"/>
        <v>0.91201394359050958</v>
      </c>
      <c r="H71" s="1">
        <f t="shared" si="4"/>
        <v>0.61048106589947404</v>
      </c>
      <c r="I71" s="1">
        <f t="shared" si="5"/>
        <v>1.3624819503255126</v>
      </c>
      <c r="J71" s="1">
        <v>0.91201394359050958</v>
      </c>
    </row>
    <row r="72" spans="1:10">
      <c r="B72" s="1">
        <v>2</v>
      </c>
      <c r="C72" s="1">
        <v>-8.8400000000000006E-2</v>
      </c>
      <c r="D72" s="1">
        <v>0.13120000000000001</v>
      </c>
      <c r="E72" s="1">
        <v>95</v>
      </c>
      <c r="F72" s="1">
        <v>250</v>
      </c>
      <c r="G72" s="4">
        <f t="shared" si="3"/>
        <v>0.91539464562373929</v>
      </c>
      <c r="H72" s="1">
        <f t="shared" si="4"/>
        <v>0.70782952371162244</v>
      </c>
      <c r="I72" s="1">
        <f t="shared" si="5"/>
        <v>1.1838265135405688</v>
      </c>
      <c r="J72" s="1">
        <v>0.91539464562373929</v>
      </c>
    </row>
    <row r="73" spans="1:10">
      <c r="B73" s="1">
        <v>3</v>
      </c>
      <c r="C73" s="1">
        <v>-3.1600000000000003E-2</v>
      </c>
      <c r="D73" s="1">
        <v>0.15620000000000001</v>
      </c>
      <c r="E73" s="1">
        <v>70</v>
      </c>
      <c r="F73" s="1">
        <v>171</v>
      </c>
      <c r="G73" s="4">
        <f t="shared" si="3"/>
        <v>0.96889406220288765</v>
      </c>
      <c r="H73" s="1">
        <f t="shared" si="4"/>
        <v>0.71337218226367571</v>
      </c>
      <c r="I73" s="1">
        <f t="shared" si="5"/>
        <v>1.3159410012220401</v>
      </c>
      <c r="J73" s="1">
        <v>0.96889406220288765</v>
      </c>
    </row>
    <row r="74" spans="1:10" s="5" customFormat="1" ht="12.75">
      <c r="B74" s="5" t="s">
        <v>8</v>
      </c>
      <c r="E74" s="5">
        <f>SUM(E71:E73)</f>
        <v>205</v>
      </c>
      <c r="F74" s="5">
        <f>SUM(F71:F73)</f>
        <v>544</v>
      </c>
      <c r="G74" s="6">
        <f t="shared" si="3"/>
        <v>1</v>
      </c>
      <c r="H74" s="5">
        <f t="shared" si="4"/>
        <v>1</v>
      </c>
      <c r="I74" s="5">
        <f t="shared" si="5"/>
        <v>1</v>
      </c>
      <c r="J74" s="5">
        <v>1</v>
      </c>
    </row>
    <row r="75" spans="1:10">
      <c r="A75" s="1" t="s">
        <v>27</v>
      </c>
      <c r="B75" s="1">
        <v>1</v>
      </c>
      <c r="C75" s="1">
        <v>-0.15340000000000001</v>
      </c>
      <c r="D75" s="1">
        <v>9.2499999999999999E-2</v>
      </c>
      <c r="E75" s="1">
        <v>224</v>
      </c>
      <c r="F75" s="1">
        <v>456</v>
      </c>
      <c r="G75" s="4">
        <f t="shared" si="3"/>
        <v>0.85778653856389453</v>
      </c>
      <c r="H75" s="1">
        <f t="shared" si="4"/>
        <v>0.71555271997189884</v>
      </c>
      <c r="I75" s="1">
        <f t="shared" si="5"/>
        <v>1.0282928499947899</v>
      </c>
      <c r="J75" s="1">
        <v>0.85778653856389453</v>
      </c>
    </row>
    <row r="76" spans="1:10">
      <c r="B76" s="1">
        <v>2</v>
      </c>
      <c r="C76" s="1" t="s">
        <v>23</v>
      </c>
      <c r="D76" s="1" t="s">
        <v>23</v>
      </c>
      <c r="E76" s="1">
        <v>0</v>
      </c>
      <c r="F76" s="1">
        <v>0</v>
      </c>
      <c r="G76" s="4" t="e">
        <f t="shared" si="3"/>
        <v>#VALUE!</v>
      </c>
      <c r="H76" s="1" t="e">
        <f t="shared" si="4"/>
        <v>#VALUE!</v>
      </c>
      <c r="I76" s="1" t="e">
        <f t="shared" si="5"/>
        <v>#VALUE!</v>
      </c>
      <c r="J76" s="1" t="e">
        <v>#VALUE!</v>
      </c>
    </row>
    <row r="77" spans="1:10">
      <c r="B77" s="1">
        <v>3</v>
      </c>
      <c r="C77" s="1" t="s">
        <v>23</v>
      </c>
      <c r="D77" s="1" t="s">
        <v>23</v>
      </c>
      <c r="E77" s="1">
        <v>0</v>
      </c>
      <c r="F77" s="1">
        <v>0</v>
      </c>
      <c r="G77" s="4" t="e">
        <f t="shared" si="3"/>
        <v>#VALUE!</v>
      </c>
      <c r="H77" s="1" t="e">
        <f t="shared" si="4"/>
        <v>#VALUE!</v>
      </c>
      <c r="I77" s="1" t="e">
        <f t="shared" si="5"/>
        <v>#VALUE!</v>
      </c>
      <c r="J77" s="1" t="e">
        <v>#VALUE!</v>
      </c>
    </row>
    <row r="78" spans="1:10" s="5" customFormat="1" ht="12.75">
      <c r="B78" s="5" t="s">
        <v>8</v>
      </c>
      <c r="E78" s="5">
        <f>SUM(E75:E77)</f>
        <v>224</v>
      </c>
      <c r="F78" s="5">
        <f>SUM(F75:F77)</f>
        <v>456</v>
      </c>
      <c r="G78" s="6">
        <f t="shared" si="3"/>
        <v>1</v>
      </c>
      <c r="H78" s="5">
        <f t="shared" si="4"/>
        <v>1</v>
      </c>
      <c r="I78" s="5">
        <f t="shared" si="5"/>
        <v>1</v>
      </c>
      <c r="J78" s="5">
        <v>1</v>
      </c>
    </row>
    <row r="79" spans="1:10">
      <c r="A79" s="1" t="s">
        <v>28</v>
      </c>
      <c r="B79" s="1">
        <v>1</v>
      </c>
      <c r="C79" s="1">
        <v>-0.1479</v>
      </c>
      <c r="D79" s="1">
        <v>0.1032</v>
      </c>
      <c r="E79" s="1">
        <v>179</v>
      </c>
      <c r="F79" s="1">
        <v>358</v>
      </c>
      <c r="G79" s="4">
        <f t="shared" si="3"/>
        <v>0.86251736236583898</v>
      </c>
      <c r="H79" s="1">
        <f t="shared" si="4"/>
        <v>0.70456689379043036</v>
      </c>
      <c r="I79" s="1">
        <f t="shared" si="5"/>
        <v>1.055877315467229</v>
      </c>
      <c r="J79" s="1">
        <v>0.86251736236583898</v>
      </c>
    </row>
    <row r="80" spans="1:10">
      <c r="B80" s="1">
        <v>2</v>
      </c>
      <c r="C80" s="1" t="s">
        <v>23</v>
      </c>
      <c r="D80" s="1" t="s">
        <v>23</v>
      </c>
      <c r="E80" s="1">
        <v>1</v>
      </c>
      <c r="F80" s="1">
        <v>0</v>
      </c>
      <c r="G80" s="4" t="e">
        <f t="shared" si="3"/>
        <v>#VALUE!</v>
      </c>
      <c r="H80" s="1" t="e">
        <f t="shared" si="4"/>
        <v>#VALUE!</v>
      </c>
      <c r="I80" s="1" t="e">
        <f t="shared" si="5"/>
        <v>#VALUE!</v>
      </c>
      <c r="J80" s="1" t="e">
        <v>#VALUE!</v>
      </c>
    </row>
    <row r="81" spans="1:10">
      <c r="B81" s="1">
        <v>3</v>
      </c>
      <c r="C81" s="1">
        <v>0.1802</v>
      </c>
      <c r="D81" s="1">
        <v>0.21190000000000001</v>
      </c>
      <c r="E81" s="1">
        <v>41</v>
      </c>
      <c r="F81" s="1">
        <v>68</v>
      </c>
      <c r="G81" s="4">
        <f t="shared" si="3"/>
        <v>1.1974568305403781</v>
      </c>
      <c r="H81" s="1">
        <f t="shared" si="4"/>
        <v>0.7904728249210391</v>
      </c>
      <c r="I81" s="1">
        <f t="shared" si="5"/>
        <v>1.8139812221261897</v>
      </c>
      <c r="J81" s="1">
        <v>1.1974568305403781</v>
      </c>
    </row>
    <row r="82" spans="1:10" s="5" customFormat="1" ht="12.75">
      <c r="B82" s="5" t="s">
        <v>8</v>
      </c>
      <c r="E82" s="5">
        <f>SUM(E79:E81)</f>
        <v>221</v>
      </c>
      <c r="F82" s="5">
        <f>SUM(F79:F81)</f>
        <v>426</v>
      </c>
      <c r="G82" s="6">
        <f t="shared" si="3"/>
        <v>1</v>
      </c>
      <c r="H82" s="5">
        <f t="shared" si="4"/>
        <v>1</v>
      </c>
      <c r="I82" s="5">
        <f t="shared" si="5"/>
        <v>1</v>
      </c>
      <c r="J82" s="5">
        <v>1</v>
      </c>
    </row>
    <row r="83" spans="1:10">
      <c r="A83" s="1" t="s">
        <v>29</v>
      </c>
      <c r="B83" s="1">
        <v>1</v>
      </c>
      <c r="C83" s="1">
        <v>-2.9399999999999999E-2</v>
      </c>
      <c r="D83" s="1">
        <v>0.58330000000000004</v>
      </c>
      <c r="E83" s="1">
        <v>5</v>
      </c>
      <c r="F83" s="1">
        <v>13</v>
      </c>
      <c r="G83" s="4">
        <f t="shared" si="3"/>
        <v>0.97102797558377463</v>
      </c>
      <c r="H83" s="1">
        <f t="shared" si="4"/>
        <v>0.30953998591516374</v>
      </c>
      <c r="I83" s="1">
        <f t="shared" si="5"/>
        <v>3.046118021161714</v>
      </c>
      <c r="J83" s="1">
        <v>0.97102797558377463</v>
      </c>
    </row>
    <row r="84" spans="1:10">
      <c r="B84" s="1">
        <v>2</v>
      </c>
      <c r="C84" s="1">
        <v>0.51619999999999999</v>
      </c>
      <c r="D84" s="1">
        <v>0.37590000000000001</v>
      </c>
      <c r="E84" s="1">
        <v>15</v>
      </c>
      <c r="F84" s="1">
        <v>17</v>
      </c>
      <c r="G84" s="4">
        <f t="shared" si="3"/>
        <v>1.6756480735015604</v>
      </c>
      <c r="H84" s="1">
        <f t="shared" si="4"/>
        <v>0.80206630497544473</v>
      </c>
      <c r="I84" s="1">
        <f t="shared" si="5"/>
        <v>3.5007036809948668</v>
      </c>
      <c r="J84" s="1">
        <v>1.6756480735015604</v>
      </c>
    </row>
    <row r="85" spans="1:10">
      <c r="B85" s="1">
        <v>3</v>
      </c>
      <c r="C85" s="1">
        <v>4.7199999999999999E-2</v>
      </c>
      <c r="D85" s="1">
        <v>0.43140000000000001</v>
      </c>
      <c r="E85" s="1">
        <v>10</v>
      </c>
      <c r="F85" s="1">
        <v>17</v>
      </c>
      <c r="G85" s="4">
        <f t="shared" si="3"/>
        <v>1.0483316544453094</v>
      </c>
      <c r="H85" s="1">
        <f t="shared" si="4"/>
        <v>0.4500736693275279</v>
      </c>
      <c r="I85" s="1">
        <f t="shared" si="5"/>
        <v>2.4418208231423444</v>
      </c>
      <c r="J85" s="1">
        <v>1.0483316544453094</v>
      </c>
    </row>
    <row r="86" spans="1:10" s="5" customFormat="1" ht="12.75">
      <c r="B86" s="5" t="s">
        <v>8</v>
      </c>
      <c r="E86" s="5">
        <f>SUM(E83:E85)</f>
        <v>30</v>
      </c>
      <c r="F86" s="5">
        <f>SUM(F83:F85)</f>
        <v>47</v>
      </c>
      <c r="G86" s="6">
        <f t="shared" si="3"/>
        <v>1</v>
      </c>
      <c r="H86" s="5">
        <f t="shared" si="4"/>
        <v>1</v>
      </c>
      <c r="I86" s="5">
        <f t="shared" si="5"/>
        <v>1</v>
      </c>
      <c r="J86" s="5">
        <v>1</v>
      </c>
    </row>
    <row r="87" spans="1:10">
      <c r="A87" s="1" t="s">
        <v>30</v>
      </c>
      <c r="B87" s="1">
        <v>1</v>
      </c>
      <c r="C87" s="1">
        <v>-0.1651</v>
      </c>
      <c r="D87" s="1">
        <v>0.186</v>
      </c>
      <c r="E87" s="1">
        <v>46</v>
      </c>
      <c r="F87" s="1">
        <v>130</v>
      </c>
      <c r="G87" s="4">
        <f t="shared" si="3"/>
        <v>0.8478089189568343</v>
      </c>
      <c r="H87" s="1">
        <f t="shared" si="4"/>
        <v>0.58880512939326912</v>
      </c>
      <c r="I87" s="1">
        <f t="shared" si="5"/>
        <v>1.2207433787192352</v>
      </c>
      <c r="J87" s="1">
        <v>0.8478089189568343</v>
      </c>
    </row>
    <row r="88" spans="1:10">
      <c r="B88" s="1">
        <v>2</v>
      </c>
      <c r="C88" s="1">
        <v>0.13450000000000001</v>
      </c>
      <c r="D88" s="1">
        <v>0.11210000000000001</v>
      </c>
      <c r="E88" s="1">
        <v>146</v>
      </c>
      <c r="F88" s="1">
        <v>277</v>
      </c>
      <c r="G88" s="4">
        <f t="shared" si="3"/>
        <v>1.1439646590023953</v>
      </c>
      <c r="H88" s="1">
        <f t="shared" si="4"/>
        <v>0.91831390717353856</v>
      </c>
      <c r="I88" s="1">
        <f t="shared" si="5"/>
        <v>1.4250629668392503</v>
      </c>
      <c r="J88" s="1">
        <v>1.1439646590023953</v>
      </c>
    </row>
    <row r="89" spans="1:10">
      <c r="B89" s="1">
        <v>3</v>
      </c>
      <c r="C89" s="1">
        <v>2.9000000000000001E-2</v>
      </c>
      <c r="D89" s="1">
        <v>0.1663</v>
      </c>
      <c r="E89" s="1">
        <v>60</v>
      </c>
      <c r="F89" s="1">
        <v>152</v>
      </c>
      <c r="G89" s="4">
        <f t="shared" si="3"/>
        <v>1.0294245944751308</v>
      </c>
      <c r="H89" s="1">
        <f t="shared" si="4"/>
        <v>0.7430826516551956</v>
      </c>
      <c r="I89" s="1">
        <f t="shared" si="5"/>
        <v>1.4261064948156204</v>
      </c>
      <c r="J89" s="1">
        <v>1.0294245944751308</v>
      </c>
    </row>
    <row r="90" spans="1:10" s="5" customFormat="1" ht="12.75">
      <c r="B90" s="5" t="s">
        <v>8</v>
      </c>
      <c r="E90" s="5">
        <f>SUM(E87:E89)</f>
        <v>252</v>
      </c>
      <c r="F90" s="5">
        <f>SUM(F87:F89)</f>
        <v>559</v>
      </c>
      <c r="G90" s="6">
        <f t="shared" si="3"/>
        <v>1</v>
      </c>
      <c r="H90" s="5">
        <f t="shared" si="4"/>
        <v>1</v>
      </c>
      <c r="I90" s="5">
        <f t="shared" si="5"/>
        <v>1</v>
      </c>
      <c r="J90" s="5">
        <v>1</v>
      </c>
    </row>
    <row r="91" spans="1:10">
      <c r="A91" s="1" t="s">
        <v>31</v>
      </c>
      <c r="B91" s="1">
        <v>1</v>
      </c>
      <c r="C91" s="1">
        <v>0.1081</v>
      </c>
      <c r="D91" s="1">
        <v>9.7000000000000003E-2</v>
      </c>
      <c r="E91" s="1">
        <v>199</v>
      </c>
      <c r="F91" s="1">
        <v>488</v>
      </c>
      <c r="G91" s="4">
        <f t="shared" si="3"/>
        <v>1.1141591557314305</v>
      </c>
      <c r="H91" s="1">
        <f t="shared" si="4"/>
        <v>0.92125353344142791</v>
      </c>
      <c r="I91" s="1">
        <f t="shared" si="5"/>
        <v>1.3474581960765937</v>
      </c>
      <c r="J91" s="1">
        <v>1.1141591557314305</v>
      </c>
    </row>
    <row r="92" spans="1:10">
      <c r="B92" s="1">
        <v>2</v>
      </c>
      <c r="C92" s="1">
        <v>0.1163</v>
      </c>
      <c r="D92" s="1">
        <v>6.0299999999999999E-2</v>
      </c>
      <c r="E92" s="1">
        <v>629</v>
      </c>
      <c r="F92" s="1">
        <v>1287</v>
      </c>
      <c r="G92" s="4">
        <f t="shared" si="3"/>
        <v>1.1233328214347629</v>
      </c>
      <c r="H92" s="1">
        <f t="shared" si="4"/>
        <v>0.998113781150886</v>
      </c>
      <c r="I92" s="1">
        <f t="shared" si="5"/>
        <v>1.2642613012091308</v>
      </c>
      <c r="J92" s="1">
        <v>1.1233328214347629</v>
      </c>
    </row>
    <row r="93" spans="1:10">
      <c r="B93" s="1">
        <v>3</v>
      </c>
      <c r="C93" s="1">
        <v>6.8500000000000005E-2</v>
      </c>
      <c r="D93" s="1">
        <v>9.7600000000000006E-2</v>
      </c>
      <c r="E93" s="1">
        <v>205</v>
      </c>
      <c r="F93" s="1">
        <v>401</v>
      </c>
      <c r="G93" s="4">
        <f t="shared" si="3"/>
        <v>1.0709006249509794</v>
      </c>
      <c r="H93" s="1">
        <f t="shared" si="4"/>
        <v>0.88444407074899278</v>
      </c>
      <c r="I93" s="1">
        <f t="shared" si="5"/>
        <v>1.2966655399127782</v>
      </c>
      <c r="J93" s="1">
        <v>1.0709006249509794</v>
      </c>
    </row>
    <row r="94" spans="1:10" s="5" customFormat="1" ht="12.75">
      <c r="B94" s="5" t="s">
        <v>8</v>
      </c>
      <c r="E94" s="5">
        <f>SUM(E91:E93)</f>
        <v>1033</v>
      </c>
      <c r="F94" s="5">
        <f>SUM(F91:F93)</f>
        <v>2176</v>
      </c>
      <c r="G94" s="6">
        <f t="shared" si="3"/>
        <v>1</v>
      </c>
      <c r="H94" s="5">
        <f t="shared" si="4"/>
        <v>1</v>
      </c>
      <c r="I94" s="5">
        <f t="shared" si="5"/>
        <v>1</v>
      </c>
      <c r="J94" s="5">
        <v>1</v>
      </c>
    </row>
    <row r="95" spans="1:10">
      <c r="A95" s="1" t="s">
        <v>32</v>
      </c>
      <c r="B95" s="1">
        <v>1</v>
      </c>
      <c r="C95" s="1" t="s">
        <v>23</v>
      </c>
      <c r="D95" s="1" t="s">
        <v>23</v>
      </c>
      <c r="E95" s="1">
        <v>0</v>
      </c>
      <c r="F95" s="1">
        <v>0</v>
      </c>
      <c r="G95" s="4" t="e">
        <f t="shared" si="3"/>
        <v>#VALUE!</v>
      </c>
      <c r="H95" s="1" t="e">
        <f t="shared" si="4"/>
        <v>#VALUE!</v>
      </c>
      <c r="I95" s="1" t="e">
        <f t="shared" si="5"/>
        <v>#VALUE!</v>
      </c>
      <c r="J95" s="1" t="e">
        <v>#VALUE!</v>
      </c>
    </row>
    <row r="96" spans="1:10">
      <c r="B96" s="1">
        <v>2</v>
      </c>
      <c r="C96" s="1">
        <v>0.15329999999999999</v>
      </c>
      <c r="D96" s="1">
        <v>6.83E-2</v>
      </c>
      <c r="E96" s="1">
        <v>464</v>
      </c>
      <c r="F96" s="1">
        <v>983</v>
      </c>
      <c r="G96" s="4">
        <f t="shared" si="3"/>
        <v>1.1656746288812891</v>
      </c>
      <c r="H96" s="1">
        <f t="shared" si="4"/>
        <v>1.0196220302051848</v>
      </c>
      <c r="I96" s="1">
        <f t="shared" si="5"/>
        <v>1.3326480795477633</v>
      </c>
      <c r="J96" s="1">
        <v>1.1656746288812891</v>
      </c>
    </row>
    <row r="97" spans="1:10">
      <c r="B97" s="1">
        <v>3</v>
      </c>
      <c r="C97" s="1">
        <v>8.9099999999999999E-2</v>
      </c>
      <c r="D97" s="1">
        <v>8.14E-2</v>
      </c>
      <c r="E97" s="1">
        <v>301</v>
      </c>
      <c r="F97" s="1">
        <v>612</v>
      </c>
      <c r="G97" s="4">
        <f t="shared" si="3"/>
        <v>1.0931899698575482</v>
      </c>
      <c r="H97" s="1">
        <f t="shared" si="4"/>
        <v>0.93197992894050374</v>
      </c>
      <c r="I97" s="1">
        <f t="shared" si="5"/>
        <v>1.2822854581811907</v>
      </c>
      <c r="J97" s="1">
        <v>1.0931899698575482</v>
      </c>
    </row>
    <row r="98" spans="1:10" s="5" customFormat="1" ht="12.75">
      <c r="B98" s="5" t="s">
        <v>8</v>
      </c>
      <c r="E98" s="5">
        <f>SUM(E95:E97)</f>
        <v>765</v>
      </c>
      <c r="F98" s="5">
        <f>SUM(F95:F97)</f>
        <v>1595</v>
      </c>
      <c r="G98" s="6">
        <f t="shared" si="3"/>
        <v>1</v>
      </c>
      <c r="H98" s="5">
        <f t="shared" si="4"/>
        <v>1</v>
      </c>
      <c r="I98" s="5">
        <f t="shared" si="5"/>
        <v>1</v>
      </c>
      <c r="J98" s="5">
        <v>1</v>
      </c>
    </row>
    <row r="99" spans="1:10">
      <c r="A99" s="1" t="s">
        <v>33</v>
      </c>
      <c r="B99" s="1">
        <v>1</v>
      </c>
      <c r="C99" s="1">
        <v>-3.7699999999999997E-2</v>
      </c>
      <c r="D99" s="1">
        <v>0.1137</v>
      </c>
      <c r="E99" s="1">
        <v>134</v>
      </c>
      <c r="F99" s="1">
        <v>342</v>
      </c>
      <c r="G99" s="4">
        <f t="shared" si="3"/>
        <v>0.96300179809988173</v>
      </c>
      <c r="H99" s="1">
        <f t="shared" si="4"/>
        <v>0.77062608277784217</v>
      </c>
      <c r="I99" s="1">
        <f t="shared" si="5"/>
        <v>1.2034013432308786</v>
      </c>
      <c r="J99" s="1">
        <v>0.96300179809988173</v>
      </c>
    </row>
    <row r="100" spans="1:10">
      <c r="B100" s="1">
        <v>2</v>
      </c>
      <c r="C100" s="1">
        <v>5.0999999999999997E-2</v>
      </c>
      <c r="D100" s="1">
        <v>8.0699999999999994E-2</v>
      </c>
      <c r="E100" s="1">
        <v>306</v>
      </c>
      <c r="F100" s="1">
        <v>647</v>
      </c>
      <c r="G100" s="4">
        <f t="shared" si="3"/>
        <v>1.0523228932832038</v>
      </c>
      <c r="H100" s="1">
        <f t="shared" si="4"/>
        <v>0.89837113986478101</v>
      </c>
      <c r="I100" s="1">
        <f t="shared" si="5"/>
        <v>1.2326569973013737</v>
      </c>
      <c r="J100" s="1">
        <v>1.0523228932832038</v>
      </c>
    </row>
    <row r="101" spans="1:10">
      <c r="B101" s="1">
        <v>3</v>
      </c>
      <c r="C101" s="1">
        <v>9.5200000000000007E-2</v>
      </c>
      <c r="D101" s="1">
        <v>0.10349999999999999</v>
      </c>
      <c r="E101" s="1">
        <v>173</v>
      </c>
      <c r="F101" s="1">
        <v>349</v>
      </c>
      <c r="G101" s="4">
        <f t="shared" si="3"/>
        <v>1.0998788088917715</v>
      </c>
      <c r="H101" s="1">
        <f t="shared" si="4"/>
        <v>0.89793284170197685</v>
      </c>
      <c r="I101" s="1">
        <f t="shared" si="5"/>
        <v>1.3472426200117664</v>
      </c>
      <c r="J101" s="1">
        <v>1.0998788088917715</v>
      </c>
    </row>
    <row r="102" spans="1:10" s="5" customFormat="1" ht="12.75">
      <c r="B102" s="5" t="s">
        <v>8</v>
      </c>
      <c r="E102" s="5">
        <f>SUM(E99:E101)</f>
        <v>613</v>
      </c>
      <c r="F102" s="5">
        <f>SUM(F99:F101)</f>
        <v>1338</v>
      </c>
      <c r="G102" s="6">
        <f t="shared" si="3"/>
        <v>1</v>
      </c>
      <c r="H102" s="5">
        <f t="shared" si="4"/>
        <v>1</v>
      </c>
      <c r="I102" s="5">
        <f t="shared" si="5"/>
        <v>1</v>
      </c>
      <c r="J102" s="5">
        <v>1</v>
      </c>
    </row>
    <row r="103" spans="1:10">
      <c r="A103" s="1" t="s">
        <v>34</v>
      </c>
      <c r="B103" s="1">
        <v>1</v>
      </c>
      <c r="C103" s="1">
        <v>0.19009999999999999</v>
      </c>
      <c r="D103" s="1">
        <v>8.3099999999999993E-2</v>
      </c>
      <c r="E103" s="1">
        <v>262</v>
      </c>
      <c r="F103" s="1">
        <v>544</v>
      </c>
      <c r="G103" s="4">
        <f t="shared" si="3"/>
        <v>1.2093705286634666</v>
      </c>
      <c r="H103" s="1">
        <f t="shared" si="4"/>
        <v>1.0275979589278366</v>
      </c>
      <c r="I103" s="1">
        <f t="shared" si="5"/>
        <v>1.4232969838960756</v>
      </c>
      <c r="J103" s="1">
        <v>1.2093705286634666</v>
      </c>
    </row>
    <row r="104" spans="1:10">
      <c r="B104" s="1">
        <v>2</v>
      </c>
      <c r="C104" s="1">
        <v>1.9199999999999998E-2</v>
      </c>
      <c r="D104" s="1">
        <v>8.9700000000000002E-2</v>
      </c>
      <c r="E104" s="1">
        <v>233</v>
      </c>
      <c r="F104" s="1">
        <v>513</v>
      </c>
      <c r="G104" s="4">
        <f t="shared" si="3"/>
        <v>1.0193855053321235</v>
      </c>
      <c r="H104" s="1">
        <f t="shared" si="4"/>
        <v>0.85503574833611173</v>
      </c>
      <c r="I104" s="1">
        <f t="shared" si="5"/>
        <v>1.2153255703090713</v>
      </c>
      <c r="J104" s="1">
        <v>1.0193855053321235</v>
      </c>
    </row>
    <row r="105" spans="1:10">
      <c r="B105" s="1">
        <v>3</v>
      </c>
      <c r="C105" s="1">
        <v>0.11990000000000001</v>
      </c>
      <c r="D105" s="1">
        <v>0.13919999999999999</v>
      </c>
      <c r="E105" s="1">
        <v>90</v>
      </c>
      <c r="F105" s="1">
        <v>200</v>
      </c>
      <c r="G105" s="4">
        <f t="shared" si="3"/>
        <v>1.1273841075315141</v>
      </c>
      <c r="H105" s="1">
        <f t="shared" si="4"/>
        <v>0.85818807661651786</v>
      </c>
      <c r="I105" s="1">
        <f t="shared" si="5"/>
        <v>1.481021422396869</v>
      </c>
      <c r="J105" s="1">
        <v>1.1273841075315141</v>
      </c>
    </row>
    <row r="106" spans="1:10" s="5" customFormat="1" ht="12.75">
      <c r="B106" s="5" t="s">
        <v>8</v>
      </c>
      <c r="E106" s="5">
        <f>SUM(E103:E105)</f>
        <v>585</v>
      </c>
      <c r="F106" s="5">
        <f>SUM(F103:F105)</f>
        <v>1257</v>
      </c>
      <c r="G106" s="6">
        <f t="shared" si="3"/>
        <v>1</v>
      </c>
      <c r="H106" s="5">
        <f t="shared" si="4"/>
        <v>1</v>
      </c>
      <c r="I106" s="5">
        <f t="shared" si="5"/>
        <v>1</v>
      </c>
      <c r="J106" s="5">
        <v>1</v>
      </c>
    </row>
    <row r="107" spans="1:10">
      <c r="A107" s="1" t="s">
        <v>35</v>
      </c>
      <c r="B107" s="1">
        <v>1</v>
      </c>
      <c r="C107" s="1">
        <v>5.79E-2</v>
      </c>
      <c r="D107" s="1">
        <v>8.4500000000000006E-2</v>
      </c>
      <c r="E107" s="1">
        <v>268</v>
      </c>
      <c r="F107" s="1">
        <v>589</v>
      </c>
      <c r="G107" s="4">
        <f t="shared" si="3"/>
        <v>1.059609029509115</v>
      </c>
      <c r="H107" s="1">
        <f t="shared" si="4"/>
        <v>0.89787896734772155</v>
      </c>
      <c r="I107" s="1">
        <f t="shared" si="5"/>
        <v>1.2504706494393611</v>
      </c>
      <c r="J107" s="1">
        <v>1.059609029509115</v>
      </c>
    </row>
    <row r="108" spans="1:10">
      <c r="B108" s="1">
        <v>2</v>
      </c>
      <c r="C108" s="1">
        <v>0.1588</v>
      </c>
      <c r="D108" s="1">
        <v>0.1225</v>
      </c>
      <c r="E108" s="1">
        <v>124</v>
      </c>
      <c r="F108" s="1">
        <v>241</v>
      </c>
      <c r="G108" s="4">
        <f t="shared" si="3"/>
        <v>1.1721035025365774</v>
      </c>
      <c r="H108" s="1">
        <f t="shared" si="4"/>
        <v>0.92191707483174123</v>
      </c>
      <c r="I108" s="1">
        <f t="shared" si="5"/>
        <v>1.4901845926969615</v>
      </c>
      <c r="J108" s="1">
        <v>1.1721035025365774</v>
      </c>
    </row>
    <row r="109" spans="1:10">
      <c r="B109" s="1">
        <v>3</v>
      </c>
      <c r="C109" s="1">
        <v>0.20369999999999999</v>
      </c>
      <c r="D109" s="1">
        <v>6.7799999999999999E-2</v>
      </c>
      <c r="E109" s="1">
        <v>476</v>
      </c>
      <c r="F109" s="1">
        <v>882</v>
      </c>
      <c r="G109" s="4">
        <f t="shared" si="3"/>
        <v>1.2259303191880726</v>
      </c>
      <c r="H109" s="1">
        <f t="shared" si="4"/>
        <v>1.0733794115690327</v>
      </c>
      <c r="I109" s="1">
        <f t="shared" si="5"/>
        <v>1.4001620781114759</v>
      </c>
      <c r="J109" s="1">
        <v>1.2259303191880726</v>
      </c>
    </row>
    <row r="110" spans="1:10" s="5" customFormat="1" ht="12.75">
      <c r="B110" s="5" t="s">
        <v>8</v>
      </c>
      <c r="E110" s="5">
        <f>SUM(E107:E109)</f>
        <v>868</v>
      </c>
      <c r="F110" s="5">
        <f>SUM(F107:F109)</f>
        <v>1712</v>
      </c>
      <c r="G110" s="6">
        <f t="shared" si="3"/>
        <v>1</v>
      </c>
      <c r="H110" s="5">
        <f t="shared" si="4"/>
        <v>1</v>
      </c>
      <c r="I110" s="5">
        <f t="shared" si="5"/>
        <v>1</v>
      </c>
      <c r="J110" s="5">
        <v>1</v>
      </c>
    </row>
    <row r="111" spans="1:10">
      <c r="A111" s="1" t="s">
        <v>36</v>
      </c>
      <c r="B111" s="1">
        <v>1</v>
      </c>
      <c r="C111" s="1">
        <v>3.0999999999999999E-3</v>
      </c>
      <c r="D111" s="1">
        <v>8.1900000000000001E-2</v>
      </c>
      <c r="E111" s="1">
        <v>292</v>
      </c>
      <c r="F111" s="1">
        <v>687</v>
      </c>
      <c r="G111" s="4">
        <f t="shared" si="3"/>
        <v>1.003104809969017</v>
      </c>
      <c r="H111" s="1">
        <f t="shared" si="4"/>
        <v>0.85434174111352768</v>
      </c>
      <c r="I111" s="1">
        <f t="shared" si="5"/>
        <v>1.1777713897854234</v>
      </c>
      <c r="J111" s="1">
        <v>1.003104809969017</v>
      </c>
    </row>
    <row r="112" spans="1:10">
      <c r="B112" s="1">
        <v>2</v>
      </c>
      <c r="C112" s="1">
        <v>8.9800000000000005E-2</v>
      </c>
      <c r="D112" s="1">
        <v>6.1600000000000002E-2</v>
      </c>
      <c r="E112" s="1">
        <v>621</v>
      </c>
      <c r="F112" s="1">
        <v>1294</v>
      </c>
      <c r="G112" s="4">
        <f t="shared" si="3"/>
        <v>1.0939554707304961</v>
      </c>
      <c r="H112" s="1">
        <f t="shared" si="4"/>
        <v>0.96953762149823119</v>
      </c>
      <c r="I112" s="1">
        <f t="shared" si="5"/>
        <v>1.2343394886439327</v>
      </c>
      <c r="J112" s="1">
        <v>1.0939554707304961</v>
      </c>
    </row>
    <row r="113" spans="1:10">
      <c r="B113" s="1">
        <v>3</v>
      </c>
      <c r="C113" s="1">
        <v>6.08E-2</v>
      </c>
      <c r="D113" s="1">
        <v>8.4400000000000003E-2</v>
      </c>
      <c r="E113" s="1">
        <v>276</v>
      </c>
      <c r="F113" s="1">
        <v>646</v>
      </c>
      <c r="G113" s="4">
        <f t="shared" si="3"/>
        <v>1.062686355660919</v>
      </c>
      <c r="H113" s="1">
        <f t="shared" si="4"/>
        <v>0.90066310825687512</v>
      </c>
      <c r="I113" s="1">
        <f t="shared" si="5"/>
        <v>1.2538564976792639</v>
      </c>
      <c r="J113" s="1">
        <v>1.062686355660919</v>
      </c>
    </row>
    <row r="114" spans="1:10" s="5" customFormat="1" ht="12.75">
      <c r="B114" s="5" t="s">
        <v>8</v>
      </c>
      <c r="E114" s="5">
        <f>SUM(E111:E113)</f>
        <v>1189</v>
      </c>
      <c r="F114" s="5">
        <f>SUM(F111:F113)</f>
        <v>2627</v>
      </c>
      <c r="G114" s="6">
        <f t="shared" si="3"/>
        <v>1</v>
      </c>
      <c r="H114" s="5">
        <f t="shared" si="4"/>
        <v>1</v>
      </c>
      <c r="I114" s="5">
        <f t="shared" si="5"/>
        <v>1</v>
      </c>
      <c r="J114" s="5">
        <v>1</v>
      </c>
    </row>
    <row r="115" spans="1:10">
      <c r="A115" s="1" t="s">
        <v>37</v>
      </c>
      <c r="B115" s="1">
        <v>1</v>
      </c>
      <c r="C115" s="1">
        <v>-0.1066</v>
      </c>
      <c r="D115" s="1">
        <v>0.11260000000000001</v>
      </c>
      <c r="E115" s="1">
        <v>137</v>
      </c>
      <c r="F115" s="1">
        <v>248</v>
      </c>
      <c r="G115" s="4">
        <f t="shared" si="3"/>
        <v>0.89888515515114076</v>
      </c>
      <c r="H115" s="1">
        <f t="shared" si="4"/>
        <v>0.72087033382479115</v>
      </c>
      <c r="I115" s="1">
        <f t="shared" si="5"/>
        <v>1.120859722252733</v>
      </c>
      <c r="J115" s="1">
        <v>0.89888515515114076</v>
      </c>
    </row>
    <row r="116" spans="1:10">
      <c r="B116" s="1">
        <v>2</v>
      </c>
      <c r="C116" s="1">
        <v>-0.11609999999999999</v>
      </c>
      <c r="D116" s="1">
        <v>6.2899999999999998E-2</v>
      </c>
      <c r="E116" s="1">
        <v>543</v>
      </c>
      <c r="F116" s="1">
        <v>1167</v>
      </c>
      <c r="G116" s="4">
        <f t="shared" si="3"/>
        <v>0.89038618022737059</v>
      </c>
      <c r="H116" s="1">
        <f t="shared" si="4"/>
        <v>0.78711257310495097</v>
      </c>
      <c r="I116" s="1">
        <f t="shared" si="5"/>
        <v>1.0072098668333429</v>
      </c>
      <c r="J116" s="1">
        <v>0.89038618022737059</v>
      </c>
    </row>
    <row r="117" spans="1:10">
      <c r="B117" s="1">
        <v>3</v>
      </c>
      <c r="C117" s="1">
        <v>-0.1043</v>
      </c>
      <c r="D117" s="1">
        <v>0.1845</v>
      </c>
      <c r="E117" s="1">
        <v>54</v>
      </c>
      <c r="F117" s="1">
        <v>101</v>
      </c>
      <c r="G117" s="4">
        <f t="shared" si="3"/>
        <v>0.9009549703830616</v>
      </c>
      <c r="H117" s="1">
        <f t="shared" si="4"/>
        <v>0.62755748663814137</v>
      </c>
      <c r="I117" s="1">
        <f t="shared" si="5"/>
        <v>1.2934589674108894</v>
      </c>
      <c r="J117" s="1">
        <v>0.9009549703830616</v>
      </c>
    </row>
    <row r="118" spans="1:10" s="5" customFormat="1" ht="12.75">
      <c r="B118" s="5" t="s">
        <v>8</v>
      </c>
      <c r="E118" s="5">
        <f>SUM(E115:E117)</f>
        <v>734</v>
      </c>
      <c r="F118" s="5">
        <f>SUM(F115:F117)</f>
        <v>1516</v>
      </c>
      <c r="G118" s="6">
        <f t="shared" si="3"/>
        <v>1</v>
      </c>
      <c r="H118" s="5">
        <f t="shared" si="4"/>
        <v>1</v>
      </c>
      <c r="I118" s="5">
        <f t="shared" si="5"/>
        <v>1</v>
      </c>
      <c r="J118" s="5">
        <v>1</v>
      </c>
    </row>
    <row r="119" spans="1:10">
      <c r="A119" s="1" t="s">
        <v>38</v>
      </c>
      <c r="B119" s="1">
        <v>1</v>
      </c>
      <c r="C119" s="1">
        <v>-1.46E-2</v>
      </c>
      <c r="D119" s="1">
        <v>0.3387</v>
      </c>
      <c r="E119" s="1">
        <v>16</v>
      </c>
      <c r="F119" s="1">
        <v>27</v>
      </c>
      <c r="G119" s="4">
        <f t="shared" si="3"/>
        <v>0.98550606319836798</v>
      </c>
      <c r="H119" s="1">
        <f t="shared" si="4"/>
        <v>0.50740184278726963</v>
      </c>
      <c r="I119" s="1">
        <f t="shared" si="5"/>
        <v>1.9141085402165849</v>
      </c>
      <c r="J119" s="1">
        <v>0.98550606319836798</v>
      </c>
    </row>
    <row r="120" spans="1:10">
      <c r="B120" s="1">
        <v>2</v>
      </c>
      <c r="C120" s="1">
        <v>9.7600000000000006E-2</v>
      </c>
      <c r="D120" s="1">
        <v>0.224</v>
      </c>
      <c r="E120" s="1">
        <v>33</v>
      </c>
      <c r="F120" s="1">
        <v>74</v>
      </c>
      <c r="G120" s="4">
        <f t="shared" si="3"/>
        <v>1.1025216882197233</v>
      </c>
      <c r="H120" s="1">
        <f t="shared" si="4"/>
        <v>0.7107461111072072</v>
      </c>
      <c r="I120" s="1">
        <f t="shared" si="5"/>
        <v>1.7102507548036625</v>
      </c>
      <c r="J120" s="1">
        <v>1.1025216882197233</v>
      </c>
    </row>
    <row r="121" spans="1:10">
      <c r="B121" s="1">
        <v>3</v>
      </c>
      <c r="C121" s="1">
        <v>-0.74399999999999999</v>
      </c>
      <c r="D121" s="1">
        <v>0.36320000000000002</v>
      </c>
      <c r="E121" s="1">
        <v>10</v>
      </c>
      <c r="F121" s="1">
        <v>46</v>
      </c>
      <c r="G121" s="4">
        <f t="shared" si="3"/>
        <v>0.47520927168614446</v>
      </c>
      <c r="H121" s="1">
        <f t="shared" si="4"/>
        <v>0.23319692749499341</v>
      </c>
      <c r="I121" s="1">
        <f t="shared" si="5"/>
        <v>0.96838262117035889</v>
      </c>
      <c r="J121" s="1">
        <v>0.47520927168614446</v>
      </c>
    </row>
    <row r="122" spans="1:10" s="5" customFormat="1" ht="12.75">
      <c r="B122" s="5" t="s">
        <v>8</v>
      </c>
      <c r="E122" s="5">
        <f>SUM(E119:E121)</f>
        <v>59</v>
      </c>
      <c r="F122" s="5">
        <f>SUM(F119:F121)</f>
        <v>147</v>
      </c>
      <c r="G122" s="6">
        <f t="shared" si="3"/>
        <v>1</v>
      </c>
      <c r="H122" s="5">
        <f t="shared" si="4"/>
        <v>1</v>
      </c>
      <c r="I122" s="5">
        <f t="shared" si="5"/>
        <v>1</v>
      </c>
      <c r="J122" s="5">
        <v>1</v>
      </c>
    </row>
    <row r="123" spans="1:10">
      <c r="A123" s="1" t="s">
        <v>39</v>
      </c>
      <c r="B123" s="1">
        <v>1</v>
      </c>
      <c r="C123" s="1">
        <v>0.03</v>
      </c>
      <c r="D123" s="1">
        <v>0.43559999999999999</v>
      </c>
      <c r="E123" s="1">
        <v>10</v>
      </c>
      <c r="F123" s="1">
        <v>15</v>
      </c>
      <c r="G123" s="4">
        <f t="shared" si="3"/>
        <v>1.0304545339535169</v>
      </c>
      <c r="H123" s="1">
        <f t="shared" si="4"/>
        <v>0.43877172050627822</v>
      </c>
      <c r="I123" s="1">
        <f t="shared" si="5"/>
        <v>2.4200204728785986</v>
      </c>
      <c r="J123" s="1">
        <v>1.0304545339535169</v>
      </c>
    </row>
    <row r="124" spans="1:10">
      <c r="B124" s="1">
        <v>2</v>
      </c>
      <c r="C124" s="1">
        <v>0.1</v>
      </c>
      <c r="D124" s="1">
        <v>5.8700000000000002E-2</v>
      </c>
      <c r="E124" s="1">
        <v>677</v>
      </c>
      <c r="F124" s="1">
        <v>1491</v>
      </c>
      <c r="G124" s="4">
        <f t="shared" si="3"/>
        <v>1.1051709180756477</v>
      </c>
      <c r="H124" s="1">
        <f t="shared" si="4"/>
        <v>0.98506071511405158</v>
      </c>
      <c r="I124" s="1">
        <f t="shared" si="5"/>
        <v>1.2399263714610265</v>
      </c>
      <c r="J124" s="1">
        <v>1.1051709180756477</v>
      </c>
    </row>
    <row r="125" spans="1:10">
      <c r="B125" s="1">
        <v>3</v>
      </c>
      <c r="C125" s="1">
        <v>2.1499999999999998E-2</v>
      </c>
      <c r="D125" s="1">
        <v>9.4799999999999995E-2</v>
      </c>
      <c r="E125" s="1">
        <v>210</v>
      </c>
      <c r="F125" s="1">
        <v>446</v>
      </c>
      <c r="G125" s="4">
        <f t="shared" si="3"/>
        <v>1.0217327903373821</v>
      </c>
      <c r="H125" s="1">
        <f t="shared" si="4"/>
        <v>0.84848064959086644</v>
      </c>
      <c r="I125" s="1">
        <f t="shared" si="5"/>
        <v>1.2303614647593846</v>
      </c>
      <c r="J125" s="1">
        <v>1.0217327903373821</v>
      </c>
    </row>
    <row r="126" spans="1:10" s="5" customFormat="1" ht="12.75">
      <c r="B126" s="5" t="s">
        <v>8</v>
      </c>
      <c r="E126" s="5">
        <f>SUM(E123:E125)</f>
        <v>897</v>
      </c>
      <c r="F126" s="5">
        <f>SUM(F123:F125)</f>
        <v>1952</v>
      </c>
      <c r="G126" s="6">
        <f t="shared" si="3"/>
        <v>1</v>
      </c>
      <c r="H126" s="5">
        <f t="shared" si="4"/>
        <v>1</v>
      </c>
      <c r="I126" s="5">
        <f t="shared" si="5"/>
        <v>1</v>
      </c>
      <c r="J126" s="5">
        <v>1</v>
      </c>
    </row>
    <row r="127" spans="1:10">
      <c r="A127" s="1" t="s">
        <v>40</v>
      </c>
      <c r="B127" s="1">
        <v>1</v>
      </c>
      <c r="C127" s="1">
        <v>-4.1599999999999998E-2</v>
      </c>
      <c r="D127" s="1">
        <v>0.1845</v>
      </c>
      <c r="E127" s="1">
        <v>50</v>
      </c>
      <c r="F127" s="1">
        <v>143</v>
      </c>
      <c r="G127" s="4">
        <f t="shared" si="3"/>
        <v>0.95925340520452496</v>
      </c>
      <c r="H127" s="1">
        <f t="shared" si="4"/>
        <v>0.66816508683367593</v>
      </c>
      <c r="I127" s="1">
        <f t="shared" si="5"/>
        <v>1.3771553071666711</v>
      </c>
      <c r="J127" s="1">
        <v>0.95925340520452496</v>
      </c>
    </row>
    <row r="128" spans="1:10">
      <c r="B128" s="1">
        <v>2</v>
      </c>
      <c r="C128" s="1">
        <v>-0.21690000000000001</v>
      </c>
      <c r="D128" s="1">
        <v>0.1515</v>
      </c>
      <c r="E128" s="1">
        <v>68</v>
      </c>
      <c r="F128" s="1">
        <v>202</v>
      </c>
      <c r="G128" s="4">
        <f t="shared" si="3"/>
        <v>0.80501046632671591</v>
      </c>
      <c r="H128" s="1">
        <f t="shared" si="4"/>
        <v>0.59819409746187924</v>
      </c>
      <c r="I128" s="1">
        <f t="shared" si="5"/>
        <v>1.0833304000243067</v>
      </c>
      <c r="J128" s="1">
        <v>0.80501046632671591</v>
      </c>
    </row>
    <row r="129" spans="1:10">
      <c r="B129" s="1">
        <v>3</v>
      </c>
      <c r="C129" s="1">
        <v>4.6199999999999998E-2</v>
      </c>
      <c r="D129" s="1">
        <v>0.1416</v>
      </c>
      <c r="E129" s="1">
        <v>87</v>
      </c>
      <c r="F129" s="1">
        <v>199</v>
      </c>
      <c r="G129" s="4">
        <f t="shared" si="3"/>
        <v>1.0472838467820129</v>
      </c>
      <c r="H129" s="1">
        <f t="shared" si="4"/>
        <v>0.79347281437464257</v>
      </c>
      <c r="I129" s="1">
        <f t="shared" si="5"/>
        <v>1.3822823364086536</v>
      </c>
      <c r="J129" s="1">
        <v>1.0472838467820129</v>
      </c>
    </row>
    <row r="130" spans="1:10" s="5" customFormat="1" ht="12.75">
      <c r="B130" s="5" t="s">
        <v>8</v>
      </c>
      <c r="E130" s="5">
        <f>SUM(E127:E129)</f>
        <v>205</v>
      </c>
      <c r="F130" s="5">
        <f>SUM(F127:F129)</f>
        <v>544</v>
      </c>
      <c r="G130" s="6">
        <f t="shared" ref="G130:G154" si="6">EXP(C130)</f>
        <v>1</v>
      </c>
      <c r="H130" s="5">
        <f t="shared" ref="H130:H154" si="7">EXP(C130-(1.96*D130))</f>
        <v>1</v>
      </c>
      <c r="I130" s="5">
        <f t="shared" ref="I130:I154" si="8">EXP(C130+(1.96*D130))</f>
        <v>1</v>
      </c>
      <c r="J130" s="5">
        <v>1</v>
      </c>
    </row>
    <row r="131" spans="1:10">
      <c r="A131" s="1" t="s">
        <v>41</v>
      </c>
      <c r="B131" s="1">
        <v>1</v>
      </c>
      <c r="C131" s="1">
        <v>-0.12859999999999999</v>
      </c>
      <c r="D131" s="1">
        <v>6.6199999999999995E-2</v>
      </c>
      <c r="E131" s="1">
        <v>473</v>
      </c>
      <c r="F131" s="1">
        <v>1028</v>
      </c>
      <c r="G131" s="4">
        <f t="shared" si="6"/>
        <v>0.87932562545909532</v>
      </c>
      <c r="H131" s="1">
        <f t="shared" si="7"/>
        <v>0.77232332644343071</v>
      </c>
      <c r="I131" s="1">
        <f t="shared" si="8"/>
        <v>1.0011526638068773</v>
      </c>
      <c r="J131" s="1">
        <v>0.87932562545909532</v>
      </c>
    </row>
    <row r="132" spans="1:10">
      <c r="B132" s="1">
        <v>2</v>
      </c>
      <c r="C132" s="1">
        <v>-5.0999999999999997E-2</v>
      </c>
      <c r="D132" s="1">
        <v>0.1928</v>
      </c>
      <c r="E132" s="1">
        <v>47</v>
      </c>
      <c r="F132" s="1">
        <v>97</v>
      </c>
      <c r="G132" s="4">
        <f t="shared" si="6"/>
        <v>0.95027867053242698</v>
      </c>
      <c r="H132" s="1">
        <f t="shared" si="7"/>
        <v>0.65123286317732831</v>
      </c>
      <c r="I132" s="1">
        <f t="shared" si="8"/>
        <v>1.386646164112552</v>
      </c>
      <c r="J132" s="1">
        <v>0.95027867053242698</v>
      </c>
    </row>
    <row r="133" spans="1:10">
      <c r="B133" s="1">
        <v>3</v>
      </c>
      <c r="C133" s="1">
        <v>0.1454</v>
      </c>
      <c r="D133" s="1">
        <v>0.1002</v>
      </c>
      <c r="E133" s="1">
        <v>190</v>
      </c>
      <c r="F133" s="1">
        <v>364</v>
      </c>
      <c r="G133" s="4">
        <f t="shared" si="6"/>
        <v>1.1565020785916267</v>
      </c>
      <c r="H133" s="1">
        <f t="shared" si="7"/>
        <v>0.95028627279220024</v>
      </c>
      <c r="I133" s="1">
        <f t="shared" si="8"/>
        <v>1.407467513822779</v>
      </c>
      <c r="J133" s="1">
        <v>1.1565020785916267</v>
      </c>
    </row>
    <row r="134" spans="1:10" s="5" customFormat="1" ht="12.75">
      <c r="B134" s="5" t="s">
        <v>8</v>
      </c>
      <c r="E134" s="5">
        <f>SUM(E131:E133)</f>
        <v>710</v>
      </c>
      <c r="F134" s="5">
        <f>SUM(F131:F133)</f>
        <v>1489</v>
      </c>
      <c r="G134" s="6">
        <f t="shared" si="6"/>
        <v>1</v>
      </c>
      <c r="H134" s="5">
        <f t="shared" si="7"/>
        <v>1</v>
      </c>
      <c r="I134" s="5">
        <f t="shared" si="8"/>
        <v>1</v>
      </c>
      <c r="J134" s="5">
        <v>1</v>
      </c>
    </row>
    <row r="135" spans="1:10">
      <c r="A135" s="1" t="s">
        <v>42</v>
      </c>
      <c r="B135" s="1">
        <v>1</v>
      </c>
      <c r="C135" s="1">
        <v>8.0000000000000004E-4</v>
      </c>
      <c r="D135" s="1">
        <v>0.1787</v>
      </c>
      <c r="E135" s="1">
        <v>58</v>
      </c>
      <c r="F135" s="1">
        <v>102</v>
      </c>
      <c r="G135" s="4">
        <f t="shared" si="6"/>
        <v>1.0008003200853504</v>
      </c>
      <c r="H135" s="1">
        <f t="shared" si="7"/>
        <v>0.70507436462153605</v>
      </c>
      <c r="I135" s="1">
        <f t="shared" si="8"/>
        <v>1.4205611931736748</v>
      </c>
      <c r="J135" s="1">
        <v>1.0008003200853504</v>
      </c>
    </row>
    <row r="136" spans="1:10">
      <c r="B136" s="1">
        <v>2</v>
      </c>
      <c r="C136" s="1">
        <v>7.0000000000000007E-2</v>
      </c>
      <c r="D136" s="1">
        <v>0.10680000000000001</v>
      </c>
      <c r="E136" s="1">
        <v>163</v>
      </c>
      <c r="F136" s="1">
        <v>318</v>
      </c>
      <c r="G136" s="4">
        <f t="shared" si="6"/>
        <v>1.0725081812542165</v>
      </c>
      <c r="H136" s="1">
        <f t="shared" si="7"/>
        <v>0.86994264047110581</v>
      </c>
      <c r="I136" s="1">
        <f t="shared" si="8"/>
        <v>1.3222409677887637</v>
      </c>
      <c r="J136" s="1">
        <v>1.0725081812542165</v>
      </c>
    </row>
    <row r="137" spans="1:10">
      <c r="B137" s="1">
        <v>3</v>
      </c>
      <c r="C137" s="1" t="s">
        <v>23</v>
      </c>
      <c r="D137" s="1" t="s">
        <v>23</v>
      </c>
      <c r="E137" s="1">
        <v>0</v>
      </c>
      <c r="F137" s="1">
        <v>0</v>
      </c>
      <c r="G137" s="4" t="e">
        <f t="shared" si="6"/>
        <v>#VALUE!</v>
      </c>
      <c r="H137" s="1" t="e">
        <f t="shared" si="7"/>
        <v>#VALUE!</v>
      </c>
      <c r="I137" s="1" t="e">
        <f t="shared" si="8"/>
        <v>#VALUE!</v>
      </c>
      <c r="J137" s="1" t="e">
        <v>#VALUE!</v>
      </c>
    </row>
    <row r="138" spans="1:10" s="5" customFormat="1" ht="12.75">
      <c r="B138" s="5" t="s">
        <v>8</v>
      </c>
      <c r="E138" s="5">
        <f>SUM(E135:E137)</f>
        <v>221</v>
      </c>
      <c r="F138" s="5">
        <f>SUM(F135:F137)</f>
        <v>420</v>
      </c>
      <c r="G138" s="6">
        <f t="shared" si="6"/>
        <v>1</v>
      </c>
      <c r="H138" s="5">
        <f t="shared" si="7"/>
        <v>1</v>
      </c>
      <c r="I138" s="5">
        <f t="shared" si="8"/>
        <v>1</v>
      </c>
      <c r="J138" s="5">
        <v>1</v>
      </c>
    </row>
    <row r="139" spans="1:10">
      <c r="A139" s="1" t="s">
        <v>43</v>
      </c>
      <c r="B139" s="1">
        <v>1</v>
      </c>
      <c r="C139" s="1">
        <v>6.0600000000000001E-2</v>
      </c>
      <c r="D139" s="1">
        <v>0.19839999999999999</v>
      </c>
      <c r="E139" s="1">
        <v>42</v>
      </c>
      <c r="F139" s="1">
        <v>97</v>
      </c>
      <c r="G139" s="4">
        <f t="shared" si="6"/>
        <v>1.062473839642097</v>
      </c>
      <c r="H139" s="1">
        <f t="shared" si="7"/>
        <v>0.72017286896910071</v>
      </c>
      <c r="I139" s="1">
        <f t="shared" si="8"/>
        <v>1.5674717954034094</v>
      </c>
      <c r="J139" s="1">
        <v>1.062473839642097</v>
      </c>
    </row>
    <row r="140" spans="1:10">
      <c r="B140" s="1">
        <v>2</v>
      </c>
      <c r="C140" s="1">
        <v>-8.9499999999999996E-2</v>
      </c>
      <c r="D140" s="1">
        <v>0.1482</v>
      </c>
      <c r="E140" s="1">
        <v>79</v>
      </c>
      <c r="F140" s="1">
        <v>163</v>
      </c>
      <c r="G140" s="4">
        <f t="shared" si="6"/>
        <v>0.9143882651243046</v>
      </c>
      <c r="H140" s="1">
        <f t="shared" si="7"/>
        <v>0.68388055759988997</v>
      </c>
      <c r="I140" s="1">
        <f t="shared" si="8"/>
        <v>1.2225905388089806</v>
      </c>
      <c r="J140" s="1">
        <v>0.9143882651243046</v>
      </c>
    </row>
    <row r="141" spans="1:10">
      <c r="B141" s="1">
        <v>3</v>
      </c>
      <c r="C141" s="1">
        <v>2.81E-2</v>
      </c>
      <c r="D141" s="1">
        <v>0.1812</v>
      </c>
      <c r="E141" s="1">
        <v>57</v>
      </c>
      <c r="F141" s="1">
        <v>108</v>
      </c>
      <c r="G141" s="4">
        <f t="shared" si="6"/>
        <v>1.028498529132017</v>
      </c>
      <c r="H141" s="1">
        <f t="shared" si="7"/>
        <v>0.72104624764685799</v>
      </c>
      <c r="I141" s="1">
        <f t="shared" si="8"/>
        <v>1.4670476795058487</v>
      </c>
      <c r="J141" s="1">
        <v>1.028498529132017</v>
      </c>
    </row>
    <row r="142" spans="1:10" s="5" customFormat="1" ht="12.75">
      <c r="B142" s="5" t="s">
        <v>8</v>
      </c>
      <c r="E142" s="5">
        <f>SUM(E139:E141)</f>
        <v>178</v>
      </c>
      <c r="F142" s="5">
        <f>SUM(F139:F141)</f>
        <v>368</v>
      </c>
      <c r="G142" s="6">
        <f t="shared" si="6"/>
        <v>1</v>
      </c>
      <c r="H142" s="5">
        <f t="shared" si="7"/>
        <v>1</v>
      </c>
      <c r="I142" s="5">
        <f t="shared" si="8"/>
        <v>1</v>
      </c>
      <c r="J142" s="5">
        <v>1</v>
      </c>
    </row>
    <row r="143" spans="1:10">
      <c r="A143" s="1" t="s">
        <v>44</v>
      </c>
      <c r="B143" s="1">
        <v>1</v>
      </c>
      <c r="C143" s="1">
        <v>-4.1599999999999998E-2</v>
      </c>
      <c r="D143" s="1">
        <v>0.1845</v>
      </c>
      <c r="E143" s="1">
        <v>50</v>
      </c>
      <c r="F143" s="1">
        <v>143</v>
      </c>
      <c r="G143" s="4">
        <f t="shared" si="6"/>
        <v>0.95925340520452496</v>
      </c>
      <c r="H143" s="1">
        <f t="shared" si="7"/>
        <v>0.66816508683367593</v>
      </c>
      <c r="I143" s="1">
        <f t="shared" si="8"/>
        <v>1.3771553071666711</v>
      </c>
      <c r="J143" s="1">
        <v>0.95925340520452496</v>
      </c>
    </row>
    <row r="144" spans="1:10">
      <c r="B144" s="1">
        <v>2</v>
      </c>
      <c r="C144" s="1">
        <v>-0.21690000000000001</v>
      </c>
      <c r="D144" s="1">
        <v>0.1515</v>
      </c>
      <c r="E144" s="1">
        <v>68</v>
      </c>
      <c r="F144" s="1">
        <v>202</v>
      </c>
      <c r="G144" s="4">
        <f t="shared" si="6"/>
        <v>0.80501046632671591</v>
      </c>
      <c r="H144" s="1">
        <f t="shared" si="7"/>
        <v>0.59819409746187924</v>
      </c>
      <c r="I144" s="1">
        <f t="shared" si="8"/>
        <v>1.0833304000243067</v>
      </c>
      <c r="J144" s="1">
        <v>0.80501046632671591</v>
      </c>
    </row>
    <row r="145" spans="1:10">
      <c r="B145" s="1">
        <v>3</v>
      </c>
      <c r="C145" s="1">
        <v>4.6199999999999998E-2</v>
      </c>
      <c r="D145" s="1">
        <v>0.1416</v>
      </c>
      <c r="E145" s="1">
        <v>87</v>
      </c>
      <c r="F145" s="1">
        <v>199</v>
      </c>
      <c r="G145" s="4">
        <f t="shared" si="6"/>
        <v>1.0472838467820129</v>
      </c>
      <c r="H145" s="1">
        <f t="shared" si="7"/>
        <v>0.79347281437464257</v>
      </c>
      <c r="I145" s="1">
        <f t="shared" si="8"/>
        <v>1.3822823364086536</v>
      </c>
      <c r="J145" s="1">
        <v>1.0472838467820129</v>
      </c>
    </row>
    <row r="146" spans="1:10" s="5" customFormat="1" ht="12.75">
      <c r="B146" s="5" t="s">
        <v>8</v>
      </c>
      <c r="E146" s="5">
        <f>SUM(E143:E145)</f>
        <v>205</v>
      </c>
      <c r="F146" s="5">
        <f>SUM(F143:F145)</f>
        <v>544</v>
      </c>
      <c r="G146" s="6">
        <f t="shared" si="6"/>
        <v>1</v>
      </c>
      <c r="H146" s="5">
        <f t="shared" si="7"/>
        <v>1</v>
      </c>
      <c r="I146" s="5">
        <f t="shared" si="8"/>
        <v>1</v>
      </c>
      <c r="J146" s="5">
        <v>1</v>
      </c>
    </row>
    <row r="147" spans="1:10">
      <c r="A147" s="1" t="s">
        <v>45</v>
      </c>
      <c r="B147" s="1">
        <v>1</v>
      </c>
      <c r="C147" s="1">
        <v>-0.1116</v>
      </c>
      <c r="D147" s="1">
        <v>0.08</v>
      </c>
      <c r="E147" s="1">
        <v>310</v>
      </c>
      <c r="F147" s="1">
        <v>757</v>
      </c>
      <c r="G147" s="4">
        <f t="shared" si="6"/>
        <v>0.89440194673643547</v>
      </c>
      <c r="H147" s="1">
        <f t="shared" si="7"/>
        <v>0.7646018791748872</v>
      </c>
      <c r="I147" s="1">
        <f t="shared" si="8"/>
        <v>1.0462370864026507</v>
      </c>
      <c r="J147" s="1">
        <v>0.89440194673643547</v>
      </c>
    </row>
    <row r="148" spans="1:10">
      <c r="B148" s="1">
        <v>2</v>
      </c>
      <c r="C148" s="1">
        <v>-9.4100000000000003E-2</v>
      </c>
      <c r="D148" s="1">
        <v>6.1699999999999998E-2</v>
      </c>
      <c r="E148" s="1">
        <v>610</v>
      </c>
      <c r="F148" s="1">
        <v>1293</v>
      </c>
      <c r="G148" s="4">
        <f t="shared" si="6"/>
        <v>0.91019173851580493</v>
      </c>
      <c r="H148" s="1">
        <f t="shared" si="7"/>
        <v>0.80651563126418602</v>
      </c>
      <c r="I148" s="1">
        <f t="shared" si="8"/>
        <v>1.0271952194700278</v>
      </c>
      <c r="J148" s="1">
        <v>0.91019173851580493</v>
      </c>
    </row>
    <row r="149" spans="1:10">
      <c r="B149" s="1">
        <v>3</v>
      </c>
      <c r="C149" s="1">
        <v>5.5899999999999998E-2</v>
      </c>
      <c r="D149" s="1">
        <v>0.08</v>
      </c>
      <c r="E149" s="1">
        <v>325</v>
      </c>
      <c r="F149" s="1">
        <v>619</v>
      </c>
      <c r="G149" s="4">
        <f t="shared" si="6"/>
        <v>1.0574919292560498</v>
      </c>
      <c r="H149" s="1">
        <f t="shared" si="7"/>
        <v>0.90402343070896851</v>
      </c>
      <c r="I149" s="1">
        <f t="shared" si="8"/>
        <v>1.2370134915249691</v>
      </c>
      <c r="J149" s="1">
        <v>1.0574919292560498</v>
      </c>
    </row>
    <row r="150" spans="1:10" s="5" customFormat="1" ht="12.75">
      <c r="B150" s="5" t="s">
        <v>8</v>
      </c>
      <c r="E150" s="5">
        <f>SUM(E147:E149)</f>
        <v>1245</v>
      </c>
      <c r="F150" s="5">
        <f>SUM(F147:F149)</f>
        <v>2669</v>
      </c>
      <c r="G150" s="6">
        <f t="shared" si="6"/>
        <v>1</v>
      </c>
      <c r="H150" s="5">
        <f t="shared" si="7"/>
        <v>1</v>
      </c>
      <c r="I150" s="5">
        <f t="shared" si="8"/>
        <v>1</v>
      </c>
      <c r="J150" s="5">
        <v>1</v>
      </c>
    </row>
    <row r="151" spans="1:10">
      <c r="A151" s="1" t="s">
        <v>46</v>
      </c>
      <c r="B151" s="1">
        <v>1</v>
      </c>
      <c r="C151" s="1">
        <v>3.5700000000000003E-2</v>
      </c>
      <c r="D151" s="1">
        <v>8.1100000000000005E-2</v>
      </c>
      <c r="E151" s="1">
        <v>307</v>
      </c>
      <c r="F151" s="1">
        <v>689</v>
      </c>
      <c r="G151" s="4">
        <f t="shared" si="6"/>
        <v>1.0363448963818249</v>
      </c>
      <c r="H151" s="1">
        <f t="shared" si="7"/>
        <v>0.88403732003628455</v>
      </c>
      <c r="I151" s="1">
        <f t="shared" si="8"/>
        <v>1.214892991409654</v>
      </c>
      <c r="J151" s="1">
        <v>1.0363448963818249</v>
      </c>
    </row>
    <row r="152" spans="1:10">
      <c r="B152" s="1">
        <v>2</v>
      </c>
      <c r="C152" s="1">
        <v>2.92E-2</v>
      </c>
      <c r="D152" s="1">
        <v>6.6299999999999998E-2</v>
      </c>
      <c r="E152" s="1">
        <v>486</v>
      </c>
      <c r="F152" s="1">
        <v>1088</v>
      </c>
      <c r="G152" s="4">
        <f t="shared" si="6"/>
        <v>1.0296304999838903</v>
      </c>
      <c r="H152" s="1">
        <f t="shared" si="7"/>
        <v>0.90416085271424407</v>
      </c>
      <c r="I152" s="1">
        <f t="shared" si="8"/>
        <v>1.1725114655369051</v>
      </c>
      <c r="J152" s="1">
        <v>1.0296304999838903</v>
      </c>
    </row>
    <row r="153" spans="1:10">
      <c r="B153" s="1">
        <v>3</v>
      </c>
      <c r="C153" s="1">
        <v>-8.5300000000000001E-2</v>
      </c>
      <c r="D153" s="1">
        <v>0.52059999999999995</v>
      </c>
      <c r="E153" s="1">
        <v>6</v>
      </c>
      <c r="F153" s="1">
        <v>12</v>
      </c>
      <c r="G153" s="4">
        <f t="shared" si="6"/>
        <v>0.91823677204505672</v>
      </c>
      <c r="H153" s="1">
        <f t="shared" si="7"/>
        <v>0.33098705934624767</v>
      </c>
      <c r="I153" s="1">
        <f t="shared" si="8"/>
        <v>2.5474070533183344</v>
      </c>
      <c r="J153" s="1">
        <v>0.91823677204505672</v>
      </c>
    </row>
    <row r="154" spans="1:10" s="5" customFormat="1" ht="12.75">
      <c r="B154" s="5" t="s">
        <v>8</v>
      </c>
      <c r="E154" s="5">
        <f>SUM(E151:E153)</f>
        <v>799</v>
      </c>
      <c r="F154" s="5">
        <f>SUM(F151:F153)</f>
        <v>1789</v>
      </c>
      <c r="G154" s="6">
        <f t="shared" si="6"/>
        <v>1</v>
      </c>
      <c r="H154" s="5">
        <f t="shared" si="7"/>
        <v>1</v>
      </c>
      <c r="I154" s="5">
        <f t="shared" si="8"/>
        <v>1</v>
      </c>
      <c r="J154" s="5">
        <v>1</v>
      </c>
    </row>
    <row r="158" spans="1:10" s="5" customFormat="1" ht="12.75"/>
    <row r="162" s="5" customFormat="1" ht="12.75"/>
    <row r="166" s="5" customFormat="1" ht="12.75"/>
    <row r="170" s="5" customFormat="1" ht="12.75"/>
    <row r="174" s="5" customFormat="1" ht="12.75"/>
    <row r="178" s="5" customFormat="1" ht="12.75"/>
    <row r="182" s="5" customFormat="1" ht="12.75"/>
    <row r="186" s="5" customFormat="1" ht="12.75"/>
    <row r="190" s="5" customFormat="1" ht="12.75"/>
    <row r="194" s="5" customFormat="1" ht="12.75"/>
    <row r="198" s="5" customFormat="1" ht="12.75"/>
    <row r="202" s="5" customFormat="1" ht="12.75"/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2013-09-04T18:20:33Z</dcterms:modified>
</cp:coreProperties>
</file>